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3 - SRE" sheetId="1" r:id="rId4"/>
    <sheet name="FDPP LICENSE" sheetId="2" state="veryHidden" r:id="rId5"/>
  </sheets>
  <definedNames>
    <definedName name="_xlnm.Print_Titles" localSheetId="0">'Form 3 - SRE'!$8:$8</definedName>
    <definedName name="_xlnm.Print_Area" localSheetId="0">'Form 3 - SRE'!$A$1:$G$78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<sst xmlns="http://schemas.openxmlformats.org/spreadsheetml/2006/main" uniqueCount="84">
  <si>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</si>
  <si>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</si>
  <si>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</si>
  <si>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XIII - CARAGA</t>
  </si>
  <si>
    <t>CALENDAR YEAR:</t>
  </si>
  <si>
    <t>PROVINCE:</t>
  </si>
  <si>
    <t>SURIGAO DEL NORTE</t>
  </si>
  <si>
    <t xml:space="preserve">QUARTER/ </t>
  </si>
  <si>
    <t>CITY/MUNICIPALITY:</t>
  </si>
  <si>
    <t>CITY OF SURIGAO (Capital)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</si>
  <si>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</si>
  <si>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</si>
  <si>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</si>
  <si>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</si>
  <si>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</si>
  <si>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</si>
  <si>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</si>
  <si>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</si>
  <si>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</si>
  <si>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</si>
  <si>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</si>
  <si>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</si>
  <si>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(Permits and Licenses)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</si>
  <si>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</si>
  <si>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</si>
  <si>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</si>
  <si>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</si>
  <si>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</si>
  <si>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</si>
  <si>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</si>
  <si>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</si>
  <si>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INCOME</t>
  </si>
  <si>
    <t>ADD SUPPLEMENT BUDGET(UNAPPROPRIATED SURPLUS) 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</si>
  <si>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</si>
  <si>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</si>
  <si>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</si>
  <si>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</si>
  <si>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</si>
  <si>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</si>
  <si>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</si>
  <si>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</si>
  <si>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</si>
  <si>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</si>
  <si>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</si>
  <si>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</si>
  <si>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</si>
  <si>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</si>
  <si>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</si>
  <si>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</si>
  <si>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</si>
  <si>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</si>
  <si>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</si>
  <si>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</si>
  <si>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</si>
  <si>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</si>
  <si>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</si>
  <si>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</si>
  <si>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</si>
  <si>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</si>
  <si>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</si>
  <si>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</si>
  <si>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</si>
  <si>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</si>
  <si>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</si>
  <si>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</si>
  <si>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</si>
  <si>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</si>
  <si>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</si>
  <si>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</si>
  <si>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</si>
  <si>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</si>
  <si>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</si>
  <si>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</si>
  <si>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</si>
  <si>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</si>
  <si>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NELSON S. ALCALA</t>
  </si>
  <si>
    <t>City Treasurer</t>
  </si>
  <si>
    <t>ATTY. JEFFREY P. GALIDO</t>
  </si>
  <si>
    <t>City Budget Officer</t>
  </si>
  <si>
    <t>CAUTION:</t>
  </si>
  <si>
    <t>TO REDUCE THE RISK OF UPLOADING WRONG TEMPLATE FOR THIS DOCUMENT, DO NOT EDIT/DELETE THIS SHEET.</t>
  </si>
  <si>
    <t>FROM:</t>
  </si>
  <si>
    <t>FDPP TEAM</t>
  </si>
  <si>
    <t>v6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</si>
</sst>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_-* #,##0.00_-;\-* #,##0.00_-;_-* &quot;-&quot;_-;_-@_-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SansSerif"/>
    </font>
    <font>
      <b val="0"/>
      <i val="0"/>
      <strike val="0"/>
      <u val="none"/>
      <sz val="8"/>
      <color rgb="FF000000"/>
      <name val="SansSerif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7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0" numFmtId="0" fillId="2" borderId="7" applyFont="0" applyNumberFormat="0" applyFill="0" applyBorder="1" applyAlignment="0">
      <alignment horizontal="general" vertical="bottom" textRotation="0" wrapText="false" shrinkToFit="false"/>
    </xf>
    <xf xfId="0" fontId="0" numFmtId="0" fillId="2" borderId="8" applyFont="0" applyNumberFormat="0" applyFill="0" applyBorder="1" applyAlignment="0">
      <alignment horizontal="general" vertical="bottom" textRotation="0" wrapText="false" shrinkToFit="false"/>
    </xf>
    <xf xfId="0" fontId="0" numFmtId="0" fillId="2" borderId="9" applyFont="0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left" vertical="top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top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top" textRotation="0" wrapText="true" shrinkToFit="false"/>
      <protection locked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12" applyFont="0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0" numFmtId="0" fillId="2" borderId="10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tru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0" fillId="2" borderId="10" applyFont="1" applyNumberFormat="0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6" applyFont="1" applyNumberFormat="0" applyFill="0" applyBorder="1" applyAlignment="0">
      <alignment horizontal="general" vertical="bottom" textRotation="0" wrapText="false" shrinkToFit="false"/>
    </xf>
    <xf xfId="0" fontId="3" numFmtId="0" fillId="2" borderId="12" applyFont="1" applyNumberFormat="0" applyFill="0" applyBorder="1" applyAlignment="0">
      <alignment horizontal="general" vertical="bottom" textRotation="0" wrapText="false" shrinkToFit="false"/>
    </xf>
    <xf xfId="0" fontId="3" numFmtId="0" fillId="2" borderId="7" applyFont="1" applyNumberFormat="0" applyFill="0" applyBorder="1" applyAlignment="0">
      <alignment horizontal="general" vertical="bottom" textRotation="0" wrapText="false" shrinkToFit="false"/>
    </xf>
    <xf xfId="0" fontId="3" numFmtId="0" fillId="2" borderId="8" applyFont="1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9" applyFont="1" applyNumberFormat="0" applyFill="0" applyBorder="1" applyAlignment="0">
      <alignment horizontal="general" vertical="bottom" textRotation="0" wrapText="false" shrinkToFit="false"/>
    </xf>
    <xf xfId="0" fontId="0" numFmtId="0" fillId="2" borderId="1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left" vertical="bottom" textRotation="0" wrapText="true" shrinkToFit="false"/>
    </xf>
    <xf xfId="0" fontId="0" numFmtId="0" fillId="2" borderId="10" applyFont="0" applyNumberFormat="0" applyFill="0" applyBorder="1" applyAlignment="1">
      <alignment horizontal="left" vertical="bottom" textRotation="0" wrapText="true" shrinkToFit="false"/>
    </xf>
    <xf xfId="0" fontId="0" numFmtId="0" fillId="2" borderId="2" applyFont="0" applyNumberFormat="0" applyFill="0" applyBorder="1" applyAlignment="1">
      <alignment horizontal="left" vertical="bottom" textRotation="0" wrapText="true" shrinkToFit="false"/>
    </xf>
    <xf xfId="0" fontId="0" numFmtId="0" fillId="2" borderId="9" applyFont="0" applyNumberFormat="0" applyFill="0" applyBorder="1" applyAlignment="1">
      <alignment horizontal="left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3" numFmtId="0" fillId="2" borderId="4" applyFont="1" applyNumberFormat="0" applyFill="0" applyBorder="1" applyAlignment="0">
      <alignment horizontal="general" vertical="bottom" textRotation="0" wrapText="false" shrinkToFit="false"/>
    </xf>
    <xf xfId="0" fontId="3" numFmtId="0" fillId="2" borderId="11" applyFont="1" applyNumberFormat="0" applyFill="0" applyBorder="1" applyAlignment="0">
      <alignment horizontal="general" vertical="bottom" textRotation="0" wrapText="false" shrinkToFit="false"/>
    </xf>
    <xf xfId="0" fontId="3" numFmtId="0" fillId="2" borderId="5" applyFont="1" applyNumberFormat="0" applyFill="0" applyBorder="1" applyAlignment="0">
      <alignment horizontal="general" vertical="bottom" textRotation="0" wrapText="false" shrinkToFit="false"/>
    </xf>
    <xf xfId="0" fontId="3" numFmtId="165" fillId="2" borderId="2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164" fillId="2" borderId="5" applyFont="1" applyNumberFormat="1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0" numFmtId="164" fillId="2" borderId="5" applyFont="0" applyNumberFormat="1" applyFill="0" applyBorder="1" applyAlignment="0">
      <alignment horizontal="general" vertical="bottom" textRotation="0" wrapText="false" shrinkToFit="false"/>
    </xf>
    <xf xfId="0" fontId="0" numFmtId="164" fillId="2" borderId="13" applyFont="0" applyNumberFormat="1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164" fillId="2" borderId="13" applyFont="1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8"/>
  <sheetViews>
    <sheetView tabSelected="1" workbookViewId="0" showGridLines="true" showRowColHeaders="1">
      <selection activeCell="A2" sqref="A2:G2"/>
    </sheetView>
  </sheetViews>
  <sheetFormatPr defaultRowHeight="14.4" outlineLevelRow="0" outlineLevelCol="0"/>
  <cols>
    <col min="1" max="1" width="3.28515625" customWidth="true" style="3"/>
    <col min="2" max="2" width="31.5703125" customWidth="true" style="3"/>
    <col min="3" max="3" width="31.5703125" customWidth="true" style="3"/>
    <col min="4" max="4" width="33.28515625" customWidth="true" style="3"/>
    <col min="5" max="5" width="23.28515625" customWidth="true" style="3"/>
    <col min="6" max="6" width="23.28515625" customWidth="true" style="3"/>
    <col min="7" max="7" width="23.28515625" customWidth="true" style="3"/>
    <col min="8" max="8" width="16.85546875" customWidth="true" style="3"/>
    <col min="9" max="9" width="16.85546875" customWidth="true" style="3"/>
    <col min="10" max="10" width="3" customWidth="true" style="3"/>
    <col min="11" max="11" width="8.85546875" hidden="true" customWidth="true" style="3"/>
    <col min="12" max="12" width="8.85546875" hidden="true" customWidth="true" style="3"/>
    <col min="13" max="13" width="8.85546875" customWidth="true" style="3"/>
  </cols>
  <sheetData>
    <row r="1" spans="1:13" customHeight="1" ht="48">
      <c r="A1" s="32" t="s">
        <v>0</v>
      </c>
      <c r="B1" s="32"/>
      <c r="C1" s="32"/>
      <c r="D1" s="32"/>
      <c r="E1" s="21"/>
      <c r="F1" s="21"/>
      <c r="G1" s="21"/>
      <c r="H1" s="21"/>
      <c r="I1" s="1"/>
      <c r="J1" s="1"/>
      <c r="K1" s="1"/>
    </row>
    <row r="2" spans="1:13" customHeight="1" ht="13.15">
      <c r="A2" s="33" t="s">
        <v>1</v>
      </c>
      <c r="B2" s="33"/>
      <c r="C2" s="33"/>
      <c r="D2" s="33"/>
      <c r="E2" s="33"/>
      <c r="F2" s="33"/>
      <c r="G2" s="33"/>
      <c r="H2" s="25"/>
      <c r="I2" s="1"/>
      <c r="J2" s="1"/>
      <c r="K2" s="1"/>
    </row>
    <row r="3" spans="1:13">
      <c r="A3" s="1"/>
      <c r="B3" s="1"/>
      <c r="C3" s="1"/>
      <c r="D3" s="16"/>
      <c r="E3" s="16"/>
      <c r="F3" s="16"/>
      <c r="G3" s="16"/>
      <c r="H3" s="16"/>
      <c r="I3" s="1"/>
      <c r="J3" s="1"/>
      <c r="K3" s="1"/>
    </row>
    <row r="4" spans="1:13">
      <c r="A4" s="17"/>
      <c r="B4" s="17" t="s">
        <v>2</v>
      </c>
      <c r="C4" s="27" t="s">
        <v>3</v>
      </c>
      <c r="D4" s="17"/>
      <c r="E4" s="4" t="s">
        <v>4</v>
      </c>
      <c r="F4" s="27">
        <v>2023</v>
      </c>
      <c r="G4" s="18"/>
      <c r="H4" s="18"/>
      <c r="I4" s="1"/>
      <c r="J4" s="1"/>
      <c r="K4" s="1"/>
    </row>
    <row r="5" spans="1:13">
      <c r="A5" s="17"/>
      <c r="B5" s="17" t="s">
        <v>5</v>
      </c>
      <c r="C5" s="28" t="s">
        <v>6</v>
      </c>
      <c r="D5" s="17"/>
      <c r="E5" s="17" t="s">
        <v>7</v>
      </c>
      <c r="F5" s="34">
        <v>3</v>
      </c>
      <c r="G5" s="26"/>
      <c r="H5" s="18"/>
      <c r="I5" s="1"/>
      <c r="J5" s="1"/>
      <c r="K5" s="1"/>
    </row>
    <row r="6" spans="1:13">
      <c r="A6" s="17"/>
      <c r="B6" s="17" t="s">
        <v>8</v>
      </c>
      <c r="C6" s="28" t="s">
        <v>9</v>
      </c>
      <c r="D6" s="17"/>
      <c r="E6" s="19" t="s">
        <v>10</v>
      </c>
      <c r="F6" s="34"/>
      <c r="G6" s="26"/>
      <c r="H6" s="20"/>
      <c r="I6" s="1"/>
      <c r="J6" s="1"/>
      <c r="K6" s="1"/>
    </row>
    <row r="7" spans="1:13">
      <c r="A7" s="1"/>
      <c r="B7" s="1"/>
      <c r="C7" s="1"/>
      <c r="E7" s="2"/>
      <c r="F7" s="1"/>
      <c r="G7" s="1"/>
      <c r="H7" s="1"/>
      <c r="I7" s="1"/>
      <c r="J7" s="1"/>
      <c r="K7" s="1"/>
    </row>
    <row r="8" spans="1:13">
      <c r="A8" s="29" t="s">
        <v>11</v>
      </c>
      <c r="B8" s="30"/>
      <c r="C8" s="31"/>
      <c r="D8" s="7" t="s">
        <v>12</v>
      </c>
      <c r="E8" s="7" t="s">
        <v>13</v>
      </c>
      <c r="F8" s="7" t="s">
        <v>14</v>
      </c>
      <c r="G8" s="75" t="s">
        <v>15</v>
      </c>
    </row>
    <row r="9" spans="1:13">
      <c r="A9" s="37" t="s">
        <v>16</v>
      </c>
      <c r="B9" s="38"/>
      <c r="C9" s="39"/>
      <c r="D9" s="40">
        <v>251670820</v>
      </c>
      <c r="E9" s="41">
        <v>160429044.3</v>
      </c>
      <c r="F9" s="41">
        <v>12468702.49</v>
      </c>
      <c r="G9" s="76">
        <f>SUM(E9:F9)</f>
        <v>172897746.79</v>
      </c>
    </row>
    <row r="10" spans="1:13">
      <c r="A10" s="37" t="s">
        <v>17</v>
      </c>
      <c r="B10" s="38"/>
      <c r="C10" s="39"/>
      <c r="D10" s="40">
        <f>SUM(D11:D13)</f>
        <v>174784640</v>
      </c>
      <c r="E10" s="40">
        <f>SUM(E11:E13)</f>
        <v>91216805.29</v>
      </c>
      <c r="F10" s="40">
        <f>SUM(F11:F13)</f>
        <v>12468702.49</v>
      </c>
      <c r="G10" s="76">
        <f>SUM(E10:F10)</f>
        <v>103685507.78</v>
      </c>
    </row>
    <row r="11" spans="1:13">
      <c r="A11" s="9"/>
      <c r="B11" s="22" t="s">
        <v>18</v>
      </c>
      <c r="C11" s="8"/>
      <c r="D11" s="35">
        <v>70000000</v>
      </c>
      <c r="E11" s="36">
        <v>13081400.79</v>
      </c>
      <c r="F11" s="36">
        <v>12468702.49</v>
      </c>
      <c r="G11" s="76">
        <f>SUM(E11:F11)</f>
        <v>25550103.28</v>
      </c>
    </row>
    <row r="12" spans="1:13">
      <c r="A12" s="9"/>
      <c r="B12" s="22" t="s">
        <v>19</v>
      </c>
      <c r="C12" s="8"/>
      <c r="D12" s="35">
        <v>96324640</v>
      </c>
      <c r="E12" s="36">
        <v>72079938.39</v>
      </c>
      <c r="F12" s="36">
        <v>0</v>
      </c>
      <c r="G12" s="76">
        <f>SUM(E12:F12)</f>
        <v>72079938.39</v>
      </c>
    </row>
    <row r="13" spans="1:13">
      <c r="A13" s="12"/>
      <c r="B13" s="24" t="s">
        <v>20</v>
      </c>
      <c r="C13" s="13"/>
      <c r="D13" s="35">
        <v>8460000</v>
      </c>
      <c r="E13" s="36">
        <v>6055466.11</v>
      </c>
      <c r="F13" s="36">
        <v>0</v>
      </c>
      <c r="G13" s="76">
        <f>SUM(E13:F13)</f>
        <v>6055466.11</v>
      </c>
    </row>
    <row r="14" spans="1:13">
      <c r="A14" s="42" t="s">
        <v>21</v>
      </c>
      <c r="B14" s="43"/>
      <c r="C14" s="44"/>
      <c r="D14" s="40">
        <f>SUM(D15:D18)</f>
        <v>76886180</v>
      </c>
      <c r="E14" s="40">
        <f>SUM(E15:E18)</f>
        <v>69212239.01</v>
      </c>
      <c r="F14" s="40">
        <f>SUM(F15:F18)</f>
        <v>0</v>
      </c>
      <c r="G14" s="76">
        <f>SUM(E14:F14)</f>
        <v>69212239.01</v>
      </c>
    </row>
    <row r="15" spans="1:13">
      <c r="A15" s="12"/>
      <c r="B15" s="48" t="s">
        <v>22</v>
      </c>
      <c r="C15" s="13"/>
      <c r="D15" s="35">
        <v>27680000</v>
      </c>
      <c r="E15" s="36">
        <v>27732052.03</v>
      </c>
      <c r="F15" s="36">
        <v>0</v>
      </c>
      <c r="G15" s="76">
        <f>SUM(E15:F15)</f>
        <v>27732052.03</v>
      </c>
    </row>
    <row r="16" spans="1:13">
      <c r="A16" s="12"/>
      <c r="B16" s="24" t="s">
        <v>23</v>
      </c>
      <c r="C16" s="13"/>
      <c r="D16" s="35">
        <v>30106180</v>
      </c>
      <c r="E16" s="36">
        <v>26829991.04</v>
      </c>
      <c r="F16" s="36">
        <v>0</v>
      </c>
      <c r="G16" s="76">
        <f>SUM(E16:F16)</f>
        <v>26829991.04</v>
      </c>
    </row>
    <row r="17" spans="1:13">
      <c r="A17" s="9"/>
      <c r="B17" s="22" t="s">
        <v>24</v>
      </c>
      <c r="C17" s="8"/>
      <c r="D17" s="35">
        <v>16000000</v>
      </c>
      <c r="E17" s="36">
        <v>11313254.53</v>
      </c>
      <c r="F17" s="36">
        <v>0</v>
      </c>
      <c r="G17" s="76">
        <f>SUM(E17:F17)</f>
        <v>11313254.53</v>
      </c>
    </row>
    <row r="18" spans="1:13">
      <c r="A18" s="14"/>
      <c r="B18" s="3" t="s">
        <v>25</v>
      </c>
      <c r="C18" s="15"/>
      <c r="D18" s="35">
        <v>3100000</v>
      </c>
      <c r="E18" s="36">
        <v>3336941.41</v>
      </c>
      <c r="F18" s="36">
        <v>0</v>
      </c>
      <c r="G18" s="76">
        <f>SUM(E18:F18)</f>
        <v>3336941.41</v>
      </c>
    </row>
    <row r="19" spans="1:13">
      <c r="A19" s="37" t="s">
        <v>26</v>
      </c>
      <c r="B19" s="38"/>
      <c r="C19" s="39"/>
      <c r="D19" s="40">
        <f>SUM(D20:D23)</f>
        <v>980350331</v>
      </c>
      <c r="E19" s="40">
        <f>SUM(E20:E23)</f>
        <v>732651838.64</v>
      </c>
      <c r="F19" s="40">
        <f>SUM(F20:F23)</f>
        <v>0</v>
      </c>
      <c r="G19" s="76">
        <f>SUM(E19:F19)</f>
        <v>732651838.64</v>
      </c>
    </row>
    <row r="20" spans="1:13">
      <c r="A20" s="14"/>
      <c r="B20" s="3" t="s">
        <v>27</v>
      </c>
      <c r="C20" s="15"/>
      <c r="D20" s="35">
        <v>979850331</v>
      </c>
      <c r="E20" s="36">
        <v>732263110.47</v>
      </c>
      <c r="F20" s="36">
        <v>0</v>
      </c>
      <c r="G20" s="76">
        <f>SUM(E20:F20)</f>
        <v>732263110.47</v>
      </c>
    </row>
    <row r="21" spans="1:13">
      <c r="A21" s="9"/>
      <c r="B21" s="22" t="s">
        <v>28</v>
      </c>
      <c r="C21" s="8"/>
      <c r="D21" s="35">
        <v>500000</v>
      </c>
      <c r="E21" s="36">
        <v>388728.17</v>
      </c>
      <c r="F21" s="36">
        <v>0</v>
      </c>
      <c r="G21" s="76">
        <f>SUM(E21:F21)</f>
        <v>388728.17</v>
      </c>
    </row>
    <row r="22" spans="1:13">
      <c r="A22" s="14"/>
      <c r="B22" s="3" t="s">
        <v>29</v>
      </c>
      <c r="C22" s="15"/>
      <c r="D22" s="35">
        <v>0</v>
      </c>
      <c r="E22" s="36">
        <v>0</v>
      </c>
      <c r="F22" s="36">
        <v>0</v>
      </c>
      <c r="G22" s="76">
        <f>SUM(E22:F22)</f>
        <v>0</v>
      </c>
    </row>
    <row r="23" spans="1:13">
      <c r="A23" s="9"/>
      <c r="B23" s="22" t="s">
        <v>30</v>
      </c>
      <c r="C23" s="8"/>
      <c r="D23" s="35">
        <v>0</v>
      </c>
      <c r="E23" s="36">
        <v>0</v>
      </c>
      <c r="F23" s="36">
        <v>0</v>
      </c>
      <c r="G23" s="76">
        <f>SUM(E23:F23)</f>
        <v>0</v>
      </c>
    </row>
    <row r="24" spans="1:13">
      <c r="A24" s="45" t="s">
        <v>31</v>
      </c>
      <c r="B24" s="46"/>
      <c r="C24" s="47"/>
      <c r="D24" s="40">
        <f>D10+D14+D19</f>
        <v>1232021151</v>
      </c>
      <c r="E24" s="40">
        <f>E10+E14+E19</f>
        <v>893080882.94</v>
      </c>
      <c r="F24" s="40">
        <f>F10+F14+F19</f>
        <v>12468702.49</v>
      </c>
      <c r="G24" s="76">
        <f>SUM(E24:F24)</f>
        <v>905549585.43</v>
      </c>
    </row>
    <row r="25" spans="1:13" customHeight="1" ht="25.5">
      <c r="A25" s="49" t="s">
        <v>32</v>
      </c>
      <c r="B25" s="50"/>
      <c r="C25" s="51"/>
      <c r="D25" s="35">
        <v>0</v>
      </c>
      <c r="E25" s="36"/>
      <c r="F25" s="36"/>
      <c r="G25" s="76">
        <f>SUM(E25:F25)</f>
        <v>0</v>
      </c>
    </row>
    <row r="26" spans="1:13">
      <c r="A26" s="37" t="s">
        <v>33</v>
      </c>
      <c r="B26" s="38"/>
      <c r="C26" s="39"/>
      <c r="D26" s="40">
        <f>D24</f>
        <v>1232021151</v>
      </c>
      <c r="E26" s="40">
        <f>E24</f>
        <v>893080882.94</v>
      </c>
      <c r="F26" s="40">
        <f>F24</f>
        <v>12468702.49</v>
      </c>
      <c r="G26" s="76">
        <f>SUM(E26:F26)</f>
        <v>905549585.43</v>
      </c>
    </row>
    <row r="27" spans="1:13">
      <c r="A27" s="14" t="s">
        <v>34</v>
      </c>
      <c r="C27" s="15"/>
      <c r="D27" s="35"/>
      <c r="E27" s="36"/>
      <c r="F27" s="36"/>
      <c r="G27" s="76">
        <f>SUM(E27:F27)</f>
        <v>0</v>
      </c>
    </row>
    <row r="28" spans="1:13">
      <c r="A28" s="9"/>
      <c r="B28" s="22" t="s">
        <v>35</v>
      </c>
      <c r="C28" s="8"/>
      <c r="D28" s="35">
        <v>633044716.11</v>
      </c>
      <c r="E28" s="36">
        <v>384570861.32</v>
      </c>
      <c r="F28" s="36"/>
      <c r="G28" s="76">
        <f>SUM(E28:F28)</f>
        <v>384570861.32</v>
      </c>
    </row>
    <row r="29" spans="1:13">
      <c r="A29" s="14"/>
      <c r="B29" s="3" t="s">
        <v>36</v>
      </c>
      <c r="C29" s="15"/>
      <c r="D29" s="35">
        <v>39878639.09</v>
      </c>
      <c r="E29" s="36">
        <v>4782896.85</v>
      </c>
      <c r="F29" s="36">
        <v>25510264.36</v>
      </c>
      <c r="G29" s="76">
        <f>SUM(E29:F29)</f>
        <v>30293161.21</v>
      </c>
    </row>
    <row r="30" spans="1:13">
      <c r="A30" s="9"/>
      <c r="B30" s="22" t="s">
        <v>37</v>
      </c>
      <c r="C30" s="8"/>
      <c r="D30" s="35">
        <v>120027363.19</v>
      </c>
      <c r="E30" s="36">
        <v>54303226.79</v>
      </c>
      <c r="F30" s="36">
        <v>0</v>
      </c>
      <c r="G30" s="76">
        <f>SUM(E30:F30)</f>
        <v>54303226.79</v>
      </c>
    </row>
    <row r="31" spans="1:13">
      <c r="A31" s="14"/>
      <c r="B31" s="3" t="s">
        <v>38</v>
      </c>
      <c r="C31" s="15"/>
      <c r="D31" s="35">
        <v>0</v>
      </c>
      <c r="E31" s="36">
        <v>0</v>
      </c>
      <c r="F31" s="36">
        <v>0</v>
      </c>
      <c r="G31" s="76">
        <f>SUM(E31:F31)</f>
        <v>0</v>
      </c>
    </row>
    <row r="32" spans="1:13">
      <c r="A32" s="9"/>
      <c r="B32" s="22" t="s">
        <v>39</v>
      </c>
      <c r="C32" s="8"/>
      <c r="D32" s="35">
        <v>20172000</v>
      </c>
      <c r="E32" s="36">
        <v>13967322.3</v>
      </c>
      <c r="F32" s="36">
        <v>0</v>
      </c>
      <c r="G32" s="76">
        <f>SUM(E32:F32)</f>
        <v>13967322.3</v>
      </c>
    </row>
    <row r="33" spans="1:13">
      <c r="A33" s="14"/>
      <c r="B33" s="3" t="s">
        <v>40</v>
      </c>
      <c r="C33" s="15"/>
      <c r="D33" s="35">
        <v>72751383.59</v>
      </c>
      <c r="E33" s="36">
        <v>25532849.92</v>
      </c>
      <c r="F33" s="36">
        <v>0</v>
      </c>
      <c r="G33" s="76">
        <f>SUM(E33:F33)</f>
        <v>25532849.92</v>
      </c>
    </row>
    <row r="34" spans="1:13">
      <c r="A34" s="9"/>
      <c r="B34" s="22" t="s">
        <v>41</v>
      </c>
      <c r="C34" s="8"/>
      <c r="D34" s="35">
        <v>153221219.53</v>
      </c>
      <c r="E34" s="36">
        <v>83207514.7</v>
      </c>
      <c r="F34" s="36">
        <v>0</v>
      </c>
      <c r="G34" s="76">
        <f>SUM(E34:F34)</f>
        <v>83207514.7</v>
      </c>
    </row>
    <row r="35" spans="1:13">
      <c r="A35" s="14"/>
      <c r="B35" s="3" t="s">
        <v>42</v>
      </c>
      <c r="C35" s="15"/>
      <c r="D35" s="35">
        <v>15754570.48</v>
      </c>
      <c r="E35" s="36">
        <v>7020949.37</v>
      </c>
      <c r="F35" s="36">
        <v>0</v>
      </c>
      <c r="G35" s="76">
        <f>SUM(E35:F35)</f>
        <v>7020949.37</v>
      </c>
    </row>
    <row r="36" spans="1:13">
      <c r="A36" s="37" t="s">
        <v>43</v>
      </c>
      <c r="B36" s="38"/>
      <c r="C36" s="39"/>
      <c r="D36" s="40">
        <f>SUM(D28:D35)</f>
        <v>1054849891.99</v>
      </c>
      <c r="E36" s="40">
        <f>SUM(E28:E35)</f>
        <v>573385621.25</v>
      </c>
      <c r="F36" s="40">
        <f>SUM(F28:F35)</f>
        <v>25510264.36</v>
      </c>
      <c r="G36" s="76">
        <f>SUM(E36:F36)</f>
        <v>598895885.61</v>
      </c>
      <c r="H36" s="46"/>
    </row>
    <row r="37" spans="1:13">
      <c r="A37" s="45" t="s">
        <v>44</v>
      </c>
      <c r="B37" s="46"/>
      <c r="C37" s="47"/>
      <c r="D37" s="40">
        <f>D26-D36</f>
        <v>177171259.01</v>
      </c>
      <c r="E37" s="40">
        <f>E26-E36</f>
        <v>319695261.69</v>
      </c>
      <c r="F37" s="40">
        <f>F26-F36</f>
        <v>-13041561.87</v>
      </c>
      <c r="G37" s="76">
        <f>SUM(E37:F37)</f>
        <v>306653699.82</v>
      </c>
      <c r="H37" s="46"/>
    </row>
    <row r="38" spans="1:13">
      <c r="A38" s="9" t="s">
        <v>45</v>
      </c>
      <c r="B38" s="22"/>
      <c r="C38" s="8"/>
      <c r="D38" s="35">
        <v>0</v>
      </c>
      <c r="E38" s="36"/>
      <c r="F38" s="36"/>
      <c r="G38" s="76">
        <f>SUM(E38:F38)</f>
        <v>0</v>
      </c>
    </row>
    <row r="39" spans="1:13">
      <c r="A39" s="45" t="s">
        <v>46</v>
      </c>
      <c r="C39" s="15"/>
      <c r="D39" s="35"/>
      <c r="E39" s="36">
        <v>0</v>
      </c>
      <c r="F39" s="36">
        <v>0</v>
      </c>
      <c r="G39" s="76">
        <f>SUM(E39:F39)</f>
        <v>0</v>
      </c>
    </row>
    <row r="40" spans="1:13">
      <c r="A40" s="9"/>
      <c r="B40" s="22" t="s">
        <v>47</v>
      </c>
      <c r="C40" s="8"/>
      <c r="D40" s="35">
        <v>0</v>
      </c>
      <c r="E40" s="36">
        <v>0</v>
      </c>
      <c r="F40" s="36">
        <v>0</v>
      </c>
      <c r="G40" s="76">
        <f>SUM(E40:F40)</f>
        <v>0</v>
      </c>
    </row>
    <row r="41" spans="1:13">
      <c r="A41" s="14"/>
      <c r="B41" s="3" t="s">
        <v>48</v>
      </c>
      <c r="C41" s="15"/>
      <c r="D41" s="35">
        <v>0</v>
      </c>
      <c r="E41" s="36">
        <v>0</v>
      </c>
      <c r="F41" s="36">
        <v>0</v>
      </c>
      <c r="G41" s="76">
        <f>SUM(E41:F41)</f>
        <v>0</v>
      </c>
    </row>
    <row r="42" spans="1:13">
      <c r="A42" s="9"/>
      <c r="B42" s="22" t="s">
        <v>49</v>
      </c>
      <c r="C42" s="8"/>
      <c r="D42" s="35">
        <v>0</v>
      </c>
      <c r="E42" s="36">
        <v>0</v>
      </c>
      <c r="F42" s="36">
        <v>0</v>
      </c>
      <c r="G42" s="76">
        <f>SUM(E42:F42)</f>
        <v>0</v>
      </c>
    </row>
    <row r="43" spans="1:13">
      <c r="A43" s="45" t="s">
        <v>50</v>
      </c>
      <c r="C43" s="15"/>
      <c r="D43" s="35"/>
      <c r="E43" s="36"/>
      <c r="F43" s="36"/>
      <c r="G43" s="76">
        <f>SUM(E43:F43)</f>
        <v>0</v>
      </c>
    </row>
    <row r="44" spans="1:13">
      <c r="A44" s="9"/>
      <c r="B44" s="22" t="s">
        <v>51</v>
      </c>
      <c r="C44" s="8"/>
      <c r="D44" s="35">
        <v>0</v>
      </c>
      <c r="E44" s="36">
        <v>0</v>
      </c>
      <c r="F44" s="36">
        <v>0</v>
      </c>
      <c r="G44" s="76">
        <f>SUM(E44:F44)</f>
        <v>0</v>
      </c>
    </row>
    <row r="45" spans="1:13">
      <c r="A45" s="14"/>
      <c r="B45" s="3" t="s">
        <v>52</v>
      </c>
      <c r="C45" s="15"/>
      <c r="D45" s="35">
        <v>0</v>
      </c>
      <c r="E45" s="36">
        <v>0</v>
      </c>
      <c r="F45" s="36">
        <v>0</v>
      </c>
      <c r="G45" s="76">
        <f>SUM(E45:F45)</f>
        <v>0</v>
      </c>
    </row>
    <row r="46" spans="1:13">
      <c r="A46" s="9" t="s">
        <v>53</v>
      </c>
      <c r="B46" s="22"/>
      <c r="C46" s="8"/>
      <c r="D46" s="35">
        <v>0</v>
      </c>
      <c r="E46" s="36">
        <v>0</v>
      </c>
      <c r="F46" s="36">
        <v>0</v>
      </c>
      <c r="G46" s="76">
        <f>SUM(E46:F46)</f>
        <v>0</v>
      </c>
    </row>
    <row r="47" spans="1:13">
      <c r="A47" s="37" t="s">
        <v>54</v>
      </c>
      <c r="B47" s="22"/>
      <c r="C47" s="8"/>
      <c r="D47" s="35">
        <v>0</v>
      </c>
      <c r="E47" s="36">
        <v>0</v>
      </c>
      <c r="F47" s="36">
        <v>0</v>
      </c>
      <c r="G47" s="76">
        <f>SUM(E47:F47)</f>
        <v>0</v>
      </c>
    </row>
    <row r="48" spans="1:13">
      <c r="A48" s="68" t="s">
        <v>55</v>
      </c>
      <c r="B48" s="69"/>
      <c r="C48" s="70"/>
      <c r="D48" s="71">
        <v>0</v>
      </c>
      <c r="E48" s="72">
        <v>0</v>
      </c>
      <c r="F48" s="72">
        <v>0</v>
      </c>
      <c r="G48" s="77">
        <f>SUM(E48:F48)</f>
        <v>0</v>
      </c>
    </row>
    <row r="49" spans="1:13">
      <c r="A49" s="55" t="s">
        <v>56</v>
      </c>
      <c r="B49" s="23"/>
      <c r="C49" s="11"/>
      <c r="D49" s="73">
        <v>0</v>
      </c>
      <c r="E49" s="74">
        <v>0</v>
      </c>
      <c r="F49" s="74">
        <v>0</v>
      </c>
      <c r="G49" s="78">
        <f>SUM(E49:F49)</f>
        <v>0</v>
      </c>
    </row>
    <row r="50" spans="1:13">
      <c r="A50" s="68" t="s">
        <v>57</v>
      </c>
      <c r="B50" s="69"/>
      <c r="C50" s="70"/>
      <c r="D50" s="71">
        <v>0</v>
      </c>
      <c r="E50" s="72"/>
      <c r="F50" s="72"/>
      <c r="G50" s="77">
        <f>SUM(E50:F50)</f>
        <v>0</v>
      </c>
    </row>
    <row r="51" spans="1:13">
      <c r="A51" s="55" t="s">
        <v>58</v>
      </c>
      <c r="B51" s="56"/>
      <c r="C51" s="57"/>
      <c r="D51" s="67">
        <f>SUM(D52:D54)</f>
        <v>313605909.06</v>
      </c>
      <c r="E51" s="67">
        <f>SUM(E52:E54)</f>
        <v>16019058.79</v>
      </c>
      <c r="F51" s="67">
        <f>SUM(F52:F54)</f>
        <v>3246587.51</v>
      </c>
      <c r="G51" s="78">
        <f>SUM(E51:F51)</f>
        <v>19265646.3</v>
      </c>
    </row>
    <row r="52" spans="1:13" customHeight="1" ht="13.15">
      <c r="A52" s="53" t="s">
        <v>59</v>
      </c>
      <c r="B52" s="54"/>
      <c r="C52" s="52"/>
      <c r="D52" s="35">
        <v>313605909.06</v>
      </c>
      <c r="E52" s="36">
        <v>16019058.79</v>
      </c>
      <c r="F52" s="36">
        <v>3246587.51</v>
      </c>
      <c r="G52" s="76">
        <f>SUM(E52:F52)</f>
        <v>19265646.3</v>
      </c>
    </row>
    <row r="53" spans="1:13" customHeight="1" ht="13.15">
      <c r="A53" s="9"/>
      <c r="B53" s="22" t="s">
        <v>60</v>
      </c>
      <c r="C53" s="8"/>
      <c r="D53" s="35">
        <v>0</v>
      </c>
      <c r="E53" s="36">
        <v>0</v>
      </c>
      <c r="F53" s="36">
        <v>0</v>
      </c>
      <c r="G53" s="76">
        <f>SUM(E53:F53)</f>
        <v>0</v>
      </c>
    </row>
    <row r="54" spans="1:13">
      <c r="A54" s="10"/>
      <c r="B54" s="23" t="s">
        <v>61</v>
      </c>
      <c r="C54" s="11"/>
      <c r="D54" s="35">
        <v>0</v>
      </c>
      <c r="E54" s="36">
        <v>0</v>
      </c>
      <c r="F54" s="36">
        <v>0</v>
      </c>
      <c r="G54" s="76">
        <f>SUM(E54:F54)</f>
        <v>0</v>
      </c>
    </row>
    <row r="55" spans="1:13">
      <c r="A55" s="55" t="s">
        <v>62</v>
      </c>
      <c r="B55" s="56"/>
      <c r="C55" s="57"/>
      <c r="D55" s="40">
        <f>D56</f>
        <v>30527284.08</v>
      </c>
      <c r="E55" s="40">
        <f>E56</f>
        <v>21228211.56</v>
      </c>
      <c r="F55" s="40">
        <f>F56</f>
        <v>0</v>
      </c>
      <c r="G55" s="76">
        <f>SUM(E55:F55)</f>
        <v>21228211.56</v>
      </c>
    </row>
    <row r="56" spans="1:13">
      <c r="A56" s="10"/>
      <c r="B56" s="23" t="s">
        <v>63</v>
      </c>
      <c r="C56" s="11"/>
      <c r="D56" s="35">
        <v>30527284.08</v>
      </c>
      <c r="E56" s="36">
        <v>21228211.56</v>
      </c>
      <c r="F56" s="36">
        <v>0</v>
      </c>
      <c r="G56" s="76">
        <f>SUM(E56:F56)</f>
        <v>21228211.56</v>
      </c>
    </row>
    <row r="57" spans="1:13">
      <c r="A57" s="9"/>
      <c r="B57" s="22" t="s">
        <v>64</v>
      </c>
      <c r="C57" s="8"/>
      <c r="D57" s="35">
        <v>0</v>
      </c>
      <c r="E57" s="36">
        <v>0</v>
      </c>
      <c r="F57" s="36">
        <v>0</v>
      </c>
      <c r="G57" s="76">
        <f>SUM(E57:F57)</f>
        <v>0</v>
      </c>
    </row>
    <row r="58" spans="1:13">
      <c r="A58" s="55" t="s">
        <v>65</v>
      </c>
      <c r="B58" s="23"/>
      <c r="C58" s="11"/>
      <c r="D58" s="35">
        <v>0</v>
      </c>
      <c r="E58" s="36">
        <v>0</v>
      </c>
      <c r="F58" s="36">
        <v>0</v>
      </c>
      <c r="G58" s="76">
        <f>SUM(E58:F58)</f>
        <v>0</v>
      </c>
    </row>
    <row r="59" spans="1:13">
      <c r="A59" s="55" t="s">
        <v>66</v>
      </c>
      <c r="B59" s="56"/>
      <c r="C59" s="57"/>
      <c r="D59" s="40">
        <f>D51+D55</f>
        <v>344133193.14</v>
      </c>
      <c r="E59" s="40">
        <f>E51+E55</f>
        <v>37247270.35</v>
      </c>
      <c r="F59" s="40">
        <f>F51+F55</f>
        <v>3246587.51</v>
      </c>
      <c r="G59" s="76">
        <f>SUM(E59:F59)</f>
        <v>40493857.86</v>
      </c>
      <c r="H59" s="46"/>
    </row>
    <row r="60" spans="1:13">
      <c r="A60" s="66" t="s">
        <v>67</v>
      </c>
      <c r="B60" s="59"/>
      <c r="C60" s="39"/>
      <c r="D60" s="58">
        <f>D37-D59</f>
        <v>-166961934.13</v>
      </c>
      <c r="E60" s="58">
        <f>E37-E59</f>
        <v>282447991.34</v>
      </c>
      <c r="F60" s="58">
        <f>F37-F59</f>
        <v>-16288149.38</v>
      </c>
      <c r="G60" s="76">
        <f>SUM(E60:F60)</f>
        <v>266159841.96</v>
      </c>
    </row>
    <row r="61" spans="1:13">
      <c r="A61" s="37" t="s">
        <v>68</v>
      </c>
      <c r="B61" s="38"/>
      <c r="C61" s="39"/>
      <c r="D61" s="40">
        <v>935960169.27</v>
      </c>
      <c r="E61" s="41">
        <v>869761198.11</v>
      </c>
      <c r="F61" s="41">
        <v>59717521.12</v>
      </c>
      <c r="G61" s="76">
        <f>SUM(E61:F61)</f>
        <v>929478719.23</v>
      </c>
    </row>
    <row r="62" spans="1:13">
      <c r="A62" s="37" t="s">
        <v>69</v>
      </c>
      <c r="B62" s="38"/>
      <c r="C62" s="39"/>
      <c r="D62" s="40">
        <f>D60+D61</f>
        <v>768998235.14</v>
      </c>
      <c r="E62" s="40">
        <f>E60+E61</f>
        <v>1152209189.45</v>
      </c>
      <c r="F62" s="40">
        <f>F60+F61</f>
        <v>43429371.74</v>
      </c>
      <c r="G62" s="76">
        <f>SUM(E62:F62)</f>
        <v>1195638561.19</v>
      </c>
    </row>
    <row r="63" spans="1:13">
      <c r="A63" s="9" t="s">
        <v>70</v>
      </c>
      <c r="B63" s="22"/>
      <c r="C63" s="8"/>
      <c r="D63" s="35">
        <v>154166769.07</v>
      </c>
      <c r="E63" s="36">
        <v>143801937.9</v>
      </c>
      <c r="F63" s="36">
        <v>10364831.17</v>
      </c>
      <c r="G63" s="76">
        <f>SUM(E63:F63)</f>
        <v>154166769.07</v>
      </c>
    </row>
    <row r="64" spans="1:13">
      <c r="A64" s="9" t="s">
        <v>71</v>
      </c>
      <c r="B64" s="22"/>
      <c r="C64" s="8"/>
      <c r="D64" s="35">
        <v>0</v>
      </c>
      <c r="E64" s="36">
        <v>57963486.8</v>
      </c>
      <c r="F64" s="36">
        <v>0</v>
      </c>
      <c r="G64" s="76">
        <f>SUM(E64:F64)</f>
        <v>57963486.8</v>
      </c>
    </row>
    <row r="65" spans="1:13">
      <c r="A65" s="9" t="s">
        <v>72</v>
      </c>
      <c r="B65" s="22"/>
      <c r="C65" s="8"/>
      <c r="D65" s="35">
        <v>0</v>
      </c>
      <c r="E65" s="36">
        <v>0</v>
      </c>
      <c r="F65" s="36">
        <v>0</v>
      </c>
      <c r="G65" s="76">
        <f>SUM(E65:F65)</f>
        <v>0</v>
      </c>
    </row>
    <row r="66" spans="1:13">
      <c r="A66" s="37" t="s">
        <v>73</v>
      </c>
      <c r="B66" s="38"/>
      <c r="C66" s="39"/>
      <c r="D66" s="40">
        <f>D62-D63-D64</f>
        <v>614831466.07</v>
      </c>
      <c r="E66" s="40">
        <f>E62-E63-E64</f>
        <v>950443764.75</v>
      </c>
      <c r="F66" s="40">
        <f>F62-F63-F64</f>
        <v>33064540.57</v>
      </c>
      <c r="G66" s="76">
        <f>SUM(E66:F66)</f>
        <v>983508305.32</v>
      </c>
    </row>
    <row r="69" spans="1:13">
      <c r="F69" s="3" t="s">
        <v>74</v>
      </c>
    </row>
    <row r="72" spans="1:13">
      <c r="F72" s="63" t="s">
        <v>75</v>
      </c>
      <c r="G72" s="63"/>
    </row>
    <row r="73" spans="1:13">
      <c r="F73" s="61" t="s">
        <v>76</v>
      </c>
      <c r="G73" s="62"/>
    </row>
    <row r="77" spans="1:13">
      <c r="F77" s="64" t="s">
        <v>77</v>
      </c>
      <c r="G77" s="60"/>
    </row>
    <row r="78" spans="1:13">
      <c r="F78" s="65" t="s">
        <v>78</v>
      </c>
      <c r="G7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72:G72"/>
    <mergeCell ref="F73:G73"/>
    <mergeCell ref="F77:G77"/>
    <mergeCell ref="F78:G78"/>
    <mergeCell ref="A8:C8"/>
    <mergeCell ref="A1:D1"/>
    <mergeCell ref="A2:G2"/>
    <mergeCell ref="F5:F6"/>
    <mergeCell ref="A25:C25"/>
  </mergeCells>
  <printOptions gridLines="false" gridLinesSet="true" horizontalCentered="true"/>
  <pageMargins left="0.19685039370079" right="0.19685039370079" top="0.47244094488189" bottom="0.47244094488189" header="0.51181102362205" footer="0.51181102362205"/>
  <pageSetup paperSize="9" orientation="landscape" scale="80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A9" sqref="A9"/>
    </sheetView>
  </sheetViews>
  <sheetFormatPr defaultRowHeight="14.4" outlineLevelRow="0" outlineLevelCol="0"/>
  <sheetData>
    <row r="1" spans="1:1" customHeight="1" ht="23.45">
      <c r="A1" s="5" t="s">
        <v>79</v>
      </c>
    </row>
    <row r="3" spans="1:1">
      <c r="A3" t="s">
        <v>80</v>
      </c>
    </row>
    <row r="5" spans="1:1">
      <c r="A5" t="s">
        <v>81</v>
      </c>
    </row>
    <row r="6" spans="1:1" customHeight="1" ht="14.45">
      <c r="A6" s="6" t="s">
        <v>82</v>
      </c>
    </row>
    <row r="9" spans="1:1">
      <c r="A9" t="s">
        <v>83</v>
      </c>
    </row>
    <row r="10" spans="1:1">
      <c r="A10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3 - SRE</vt:lpstr>
      <vt:lpstr>FDPP LICENSE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2022-11-05T16:31:32+08:00</dcterms:created>
  <dcterms:modified xsi:type="dcterms:W3CDTF">2023-10-23T13:50:02+08:00</dcterms:modified>
  <dc:title/>
  <dc:description/>
  <dc:subject/>
  <cp:keywords/>
  <cp:category/>
</cp:coreProperties>
</file>