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Form 3 - SRE" sheetId="1" r:id="rId4"/>
    <sheet name="FDPP LICENSE" sheetId="2" state="veryHidden" r:id="rId5"/>
  </sheets>
  <definedNames>
    <definedName name="_xlnm.Print_Titles" localSheetId="0">'Form 3 - SRE'!$8:$8</definedName>
    <definedName name="_xlnm.Print_Area" localSheetId="0">'Form 3 - SRE'!$A$1:$H$84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<sst xmlns="http://schemas.openxmlformats.org/spreadsheetml/2006/main" uniqueCount="91">
  <si>
    <t>BUREAU OF LOCAL GOVERNMENT FINANCE
DEPARTMENT OF FINANCE
http://blgf.gov.ph/
(DOF-BLGF Memorandum Circular No. 023-2019 dated January 22, 2019, Annex A)</t>
  </si>
  <si>
    <t>STATEMENT OF RECEIPTS AND EXPENDITURES</t>
  </si>
  <si>
    <t>REGION:</t>
  </si>
  <si>
    <t>CARAGA 13</t>
  </si>
  <si>
    <t>CALENDAR YEAR:</t>
  </si>
  <si>
    <t>PROVINCE:</t>
  </si>
  <si>
    <t>SURIGAO DEL NORTE</t>
  </si>
  <si>
    <t xml:space="preserve">QUARTER/ </t>
  </si>
  <si>
    <t>CITY/MUNICIPALITY:</t>
  </si>
  <si>
    <t>SURIGAO CITY</t>
  </si>
  <si>
    <t>PERIOD COVER:</t>
  </si>
  <si>
    <t>Particulars</t>
  </si>
  <si>
    <t>Income/Targat Budget Appropriations</t>
  </si>
  <si>
    <t xml:space="preserve">General Fund </t>
  </si>
  <si>
    <t>SEF</t>
  </si>
  <si>
    <t>Trust Fund</t>
  </si>
  <si>
    <t>Total</t>
  </si>
  <si>
    <t>LOCAL SOURCES</t>
  </si>
  <si>
    <t>TAX REVENUE</t>
  </si>
  <si>
    <t>Real Property Tax</t>
  </si>
  <si>
    <t>Tax on Business</t>
  </si>
  <si>
    <t>Other Taxes</t>
  </si>
  <si>
    <t>NON TAX REVENUE</t>
  </si>
  <si>
    <t>Regulatory Fees 9permits and Licenses</t>
  </si>
  <si>
    <t>Sevice/UserCharges (Service Income)</t>
  </si>
  <si>
    <t>Receipts from Economic Enterprises (Business Income)</t>
  </si>
  <si>
    <t>Other Receipts (Other General Income)</t>
  </si>
  <si>
    <t>EXTERNAL SOURCES</t>
  </si>
  <si>
    <t>National Tax Allotment</t>
  </si>
  <si>
    <t>Other Shares from National Tax Collections</t>
  </si>
  <si>
    <t>Inter-Local Transfers</t>
  </si>
  <si>
    <t xml:space="preserve">Extraordinary Receipt/Grants/Donations/Aids </t>
  </si>
  <si>
    <t>TOTAL CURRENT OPERATING INCOE</t>
  </si>
  <si>
    <t>ADD SUPPLEMENT BUDGET(UNAPPROPRIATED SURPLUS)</t>
  </si>
  <si>
    <t>FOR CURRENT OPERATING EXPENDITURES</t>
  </si>
  <si>
    <t>TOTAL AVAILABLE FOR CURRENT OPERATING EXPENDITURES</t>
  </si>
  <si>
    <t xml:space="preserve">LESS CURRENT OPERATING EXPENDITURES (PS + MOOE + FE) </t>
  </si>
  <si>
    <t>General Pubic Services</t>
  </si>
  <si>
    <t>Education, Culture &amp; Sports/Manpower Development</t>
  </si>
  <si>
    <t xml:space="preserve">Health, Nutrition &amp; Population Control </t>
  </si>
  <si>
    <t>Labor and Employment</t>
  </si>
  <si>
    <t>Housing and Community Development</t>
  </si>
  <si>
    <t>Scial Services and Social Welfare</t>
  </si>
  <si>
    <t>Economic Services</t>
  </si>
  <si>
    <t>Debt Service (FE) (InterestExpense &amp; Other Charges)</t>
  </si>
  <si>
    <t>TOTAL CURRENT OPERATING EXPENDITURES</t>
  </si>
  <si>
    <t>NET OPERATING INCOME (LOSS) FROM CURRENT OPERATIONS</t>
  </si>
  <si>
    <t>ADD:NON-INCOME RECEIPTS</t>
  </si>
  <si>
    <t>CAPITAL/INVESTENT RECEIPTS</t>
  </si>
  <si>
    <t>Proceeds from Sale of Assets</t>
  </si>
  <si>
    <t>Proceeds from Sale of Debt Securities of Other Entities</t>
  </si>
  <si>
    <t>Collection of loans Receivables</t>
  </si>
  <si>
    <t>RECEIPTS FROM  LOANS AND BORROWINGS (Payable)</t>
  </si>
  <si>
    <t>Acquisition of Loans</t>
  </si>
  <si>
    <t>Issuance of Bonds</t>
  </si>
  <si>
    <t>OTHER NON-INCOME RECEIPTS</t>
  </si>
  <si>
    <t>TOTAL INCOME RECEIPTS</t>
  </si>
  <si>
    <t>ADD: SUPPLEMENTAL BUDGET FOR CAPITAL OUTLAY</t>
  </si>
  <si>
    <t>TOTAL AMOUNT AVAILABLE FOR CAPITAL EXPENDITURES</t>
  </si>
  <si>
    <t>LESS: NON-OPERATING EXPENDITURES</t>
  </si>
  <si>
    <t>CAPITAL/INVESTMENT EXPENDITURES</t>
  </si>
  <si>
    <t>Purchase/Construct of Property Plant and Equipment (Assets/Capital Outlay)</t>
  </si>
  <si>
    <t>Puchase of Debt Securities of  Other Entities (Investment Outlay)</t>
  </si>
  <si>
    <t>Grant/Make Loan to Other Entities (Investment Outlay)</t>
  </si>
  <si>
    <t>DEBT SERVICE (Principal Cost)</t>
  </si>
  <si>
    <t>Payment of Loan Amortization</t>
  </si>
  <si>
    <t>Retiremet/Redemption of Bonds/Debt Securities</t>
  </si>
  <si>
    <t>OTHER NON-OPERATING EXPENDITURES</t>
  </si>
  <si>
    <t>TOTAL NON-OPERATING EXPENDITIRES</t>
  </si>
  <si>
    <t>NET INCREASE/(DECREASE) IN FUNDS</t>
  </si>
  <si>
    <t>ADD:CASH BALANCE, BEGINNING</t>
  </si>
  <si>
    <t>FUND/CASH AVAILABLE</t>
  </si>
  <si>
    <t>LESS: Payment of Prior Year/s Accounts Payable</t>
  </si>
  <si>
    <t>CONTINUING APPROPRIATION</t>
  </si>
  <si>
    <t>ADD:ADVANCE PAYMET FR RPT</t>
  </si>
  <si>
    <t>FUND/CASH BALANCE, END</t>
  </si>
  <si>
    <t>Prepared by:</t>
  </si>
  <si>
    <t>Approved by:</t>
  </si>
  <si>
    <t>NELSON S. ALCALA</t>
  </si>
  <si>
    <t>PABLO YVES L. DUMLAO II</t>
  </si>
  <si>
    <t>City Treasurer</t>
  </si>
  <si>
    <t>City Maypor</t>
  </si>
  <si>
    <t>EMMADEL V. LISONDRA, CPA</t>
  </si>
  <si>
    <t>Acting City Accountant</t>
  </si>
  <si>
    <t>JEFFREY P. GALIDO</t>
  </si>
  <si>
    <t>City Budget Officer</t>
  </si>
  <si>
    <t>CAUTION:</t>
  </si>
  <si>
    <t>TO REDUCE THE RISK OF UPLOADING WRONG TEMPLATE FOR THIS DOCUMENT, DO NOT EDIT/DELETE THIS SHEET.</t>
  </si>
  <si>
    <t>FROM:</t>
  </si>
  <si>
    <t>FDPP TEAM</t>
  </si>
  <si>
    <t>v3</t>
  </si>
</sst>
</file>

<file path=xl/styles.xml><?xml version="1.0" encoding="utf-8"?>
<styleSheet xmlns="http://schemas.openxmlformats.org/spreadsheetml/2006/main" xml:space="preserve">
  <numFmts count="2">
    <numFmt numFmtId="164" formatCode="#,##0.00_ ;\-#,##0.00\ "/>
    <numFmt numFmtId="165" formatCode="_-* #,##0.00_-;\-* #,##0.00_-;_-* &quot;-&quot;??_-;_-@_-"/>
  </numFmts>
  <fonts count="8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000000"/>
      <name val="SansSerif"/>
    </font>
    <font>
      <b val="0"/>
      <i val="0"/>
      <strike val="0"/>
      <u val="none"/>
      <sz val="8"/>
      <color rgb="FF000000"/>
      <name val="SansSerif"/>
    </font>
    <font>
      <b val="1"/>
      <i val="0"/>
      <strike val="0"/>
      <u val="none"/>
      <sz val="10"/>
      <color rgb="FF000000"/>
      <name val="Arial"/>
    </font>
    <font>
      <b val="1"/>
      <i val="0"/>
      <strike val="0"/>
      <u val="none"/>
      <sz val="18"/>
      <color rgb="FFFF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0"/>
      <color rgb="FF000000"/>
      <name val="SansSerif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</border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5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 applyProtection="true">
      <alignment horizontal="left" vertical="top" textRotation="0" wrapText="true" shrinkToFit="false"/>
      <protection locked="fals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0" applyBorder="0" applyAlignment="0">
      <alignment horizontal="general" vertical="bottom" textRotation="0" wrapText="false" shrinkToFit="false"/>
    </xf>
    <xf xfId="0" fontId="5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2" applyFont="0" applyNumberFormat="0" applyFill="0" applyBorder="1" applyAlignment="0">
      <alignment horizontal="general" vertical="bottom" textRotation="0" wrapText="false" shrinkToFit="false"/>
    </xf>
    <xf xfId="0" fontId="0" numFmtId="0" fillId="2" borderId="3" applyFont="0" applyNumberFormat="0" applyFill="0" applyBorder="1" applyAlignment="0">
      <alignment horizontal="general" vertical="bottom" textRotation="0" wrapText="false" shrinkToFit="false"/>
    </xf>
    <xf xfId="0" fontId="0" numFmtId="0" fillId="2" borderId="4" applyFont="0" applyNumberFormat="0" applyFill="0" applyBorder="1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3" numFmtId="0" fillId="2" borderId="0" applyFont="1" applyNumberFormat="0" applyFill="0" applyBorder="0" applyAlignment="1">
      <alignment horizontal="left" vertical="center" textRotation="0" wrapText="true" shrinkToFit="fals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3" numFmtId="0" fillId="2" borderId="0" applyFont="1" applyNumberFormat="0" applyFill="0" applyBorder="0" applyAlignment="1">
      <alignment horizontal="left" vertical="top" textRotation="0" wrapText="true" shrinkToFit="false"/>
    </xf>
    <xf xfId="0" fontId="0" numFmtId="0" fillId="2" borderId="0" applyFont="0" applyNumberFormat="0" applyFill="0" applyBorder="0" applyAlignment="1" applyProtection="true">
      <alignment horizontal="left" vertical="top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top" textRotation="0" wrapText="true" shrinkToFit="false"/>
      <protection locked="false"/>
    </xf>
    <xf xfId="0" fontId="0" numFmtId="0" fillId="2" borderId="5" applyFont="0" applyNumberFormat="0" applyFill="0" applyBorder="1" applyAlignment="0">
      <alignment horizontal="general" vertical="bottom" textRotation="0" wrapText="false" shrinkToFit="false"/>
    </xf>
    <xf xfId="0" fontId="0" numFmtId="0" fillId="2" borderId="6" applyFont="0" applyNumberFormat="0" applyFill="0" applyBorder="1" applyAlignment="0">
      <alignment horizontal="general" vertical="bottom" textRotation="0" wrapText="false" shrinkToFit="false"/>
    </xf>
    <xf xfId="0" fontId="0" numFmtId="0" fillId="2" borderId="7" applyFont="0" applyNumberFormat="0" applyFill="0" applyBorder="1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1">
      <alignment horizontal="general" vertical="center" textRotation="0" wrapText="true" shrinkToFit="fals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locked="false"/>
    </xf>
    <xf xfId="0" fontId="3" numFmtId="0" fillId="2" borderId="0" applyFont="1" applyNumberFormat="0" applyFill="0" applyBorder="0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  <xf xfId="0" fontId="1" numFmtId="164" fillId="2" borderId="8" applyFont="1" applyNumberFormat="1" applyFill="0" applyBorder="1" applyAlignment="1">
      <alignment horizontal="right" vertical="center" textRotation="0" wrapText="true" shrinkToFit="false"/>
    </xf>
    <xf xfId="0" fontId="1" numFmtId="165" fillId="2" borderId="8" applyFont="1" applyNumberFormat="1" applyFill="0" applyBorder="1" applyAlignment="1">
      <alignment horizontal="right" vertical="center" textRotation="0" wrapText="true" shrinkToFit="false"/>
    </xf>
    <xf xfId="0" fontId="1" numFmtId="165" fillId="2" borderId="8" applyFont="1" applyNumberFormat="1" applyFill="0" applyBorder="1" applyAlignment="1">
      <alignment horizontal="right" vertical="center" textRotation="0" wrapText="false" shrinkToFit="false"/>
    </xf>
    <xf xfId="0" fontId="0" numFmtId="165" fillId="2" borderId="8" applyFont="0" applyNumberFormat="1" applyFill="0" applyBorder="1" applyAlignment="0">
      <alignment horizontal="general" vertical="bottom" textRotation="0" wrapText="false" shrinkToFit="false"/>
    </xf>
    <xf xfId="0" fontId="1" numFmtId="165" fillId="2" borderId="8" applyFont="1" applyNumberFormat="1" applyFill="0" applyBorder="1" applyAlignment="1">
      <alignment horizontal="left" vertical="top" textRotation="0" wrapText="tru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5" applyFont="0" applyNumberFormat="0" applyFill="0" applyBorder="1" applyAlignment="0">
      <alignment horizontal="general" vertical="bottom" textRotation="0" wrapText="false" shrinkToFit="false"/>
    </xf>
    <xf xfId="0" fontId="0" numFmtId="0" fillId="2" borderId="9" applyFont="0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9" applyFont="0" applyNumberFormat="0" applyFill="0" applyBorder="1" applyAlignment="1">
      <alignment horizontal="left" vertical="bottom" textRotation="0" wrapText="true" shrinkToFit="false"/>
    </xf>
    <xf xfId="0" fontId="3" numFmtId="0" fillId="2" borderId="0" applyFont="1" applyNumberFormat="0" applyFill="0" applyBorder="0" applyAlignment="1">
      <alignment horizontal="left" vertical="center" textRotation="0" wrapText="true" shrinkToFit="false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0" applyFont="1" applyNumberFormat="0" applyFill="0" applyBorder="1" applyAlignment="1">
      <alignment horizontal="center" vertical="bottom" textRotation="0" wrapText="false" shrinkToFit="false"/>
    </xf>
    <xf xfId="0" fontId="3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0">
      <alignment horizontal="general" vertical="bottom" textRotation="0" wrapText="false" shrinkToFit="false"/>
    </xf>
    <xf xfId="0" fontId="0" numFmtId="0" fillId="2" borderId="2" applyFont="0" applyNumberFormat="0" applyFill="0" applyBorder="1" applyAlignment="0">
      <alignment horizontal="general" vertical="bottom" textRotation="0" wrapText="false" shrinkToFit="false"/>
    </xf>
    <xf xfId="0" fontId="0" numFmtId="0" fillId="2" borderId="6" applyFont="0" applyNumberFormat="0" applyFill="0" applyBorder="1" applyAlignment="0">
      <alignment horizontal="general" vertical="bottom" textRotation="0" wrapText="false" shrinkToFit="false"/>
    </xf>
    <xf xfId="0" fontId="6" numFmtId="0" fillId="2" borderId="0" applyFont="1" applyNumberFormat="0" applyFill="0" applyBorder="0" applyAlignment="1" applyProtection="true">
      <alignment horizontal="left" vertical="top" textRotation="0" wrapText="true" shrinkToFit="false"/>
      <protection locked="false"/>
    </xf>
    <xf xfId="0" fontId="0" numFmtId="0" fillId="2" borderId="4" applyFont="0" applyNumberFormat="0" applyFill="0" applyBorder="1" applyAlignment="1">
      <alignment horizontal="left" vertical="bottom" textRotation="0" wrapText="true" shrinkToFit="false"/>
    </xf>
    <xf xfId="0" fontId="0" numFmtId="0" fillId="2" borderId="0" applyFont="0" applyNumberFormat="0" applyFill="0" applyBorder="0" applyAlignment="1">
      <alignment horizontal="left" vertical="bottom" textRotation="0" wrapText="true" shrinkToFit="false"/>
    </xf>
    <xf xfId="0" fontId="3" numFmtId="0" fillId="2" borderId="0" applyFont="1" applyNumberFormat="0" applyFill="0" applyBorder="0" applyAlignment="1">
      <alignment horizontal="center" vertical="center" textRotation="0" wrapText="true" shrinkToFit="false"/>
    </xf>
    <xf xfId="0" fontId="3" numFmtId="0" fillId="2" borderId="0" applyFont="1" applyNumberFormat="0" applyFill="0" applyBorder="0" applyAlignment="1">
      <alignment horizontal="left" vertical="center" textRotation="0" wrapText="true" shrinkToFit="false"/>
    </xf>
    <xf xfId="0" fontId="3" numFmtId="0" fillId="2" borderId="8" applyFont="1" applyNumberFormat="0" applyFill="0" applyBorder="1" applyAlignment="1">
      <alignment horizontal="center" vertical="bottom" textRotation="0" wrapText="false" shrinkToFit="false"/>
    </xf>
    <xf xfId="0" fontId="3" numFmtId="0" fillId="2" borderId="11" applyFont="1" applyNumberFormat="0" applyFill="0" applyBorder="1" applyAlignment="1">
      <alignment horizontal="center" vertical="bottom" textRotation="0" wrapText="false" shrinkToFit="false"/>
    </xf>
    <xf xfId="0" fontId="3" numFmtId="0" fillId="2" borderId="5" applyFont="1" applyNumberFormat="0" applyFill="0" applyBorder="1" applyAlignment="0">
      <alignment horizontal="general" vertical="bottom" textRotation="0" wrapText="false" shrinkToFit="false"/>
    </xf>
    <xf xfId="0" fontId="3" numFmtId="0" fillId="2" borderId="9" applyFont="1" applyNumberFormat="0" applyFill="0" applyBorder="1" applyAlignment="0">
      <alignment horizontal="general" vertical="bottom" textRotation="0" wrapText="false" shrinkToFit="false"/>
    </xf>
    <xf xfId="0" fontId="7" numFmtId="165" fillId="2" borderId="8" applyFont="1" applyNumberFormat="1" applyFill="0" applyBorder="1" applyAlignment="1">
      <alignment horizontal="right" vertical="center" textRotation="0" wrapText="true" shrinkToFit="false"/>
    </xf>
    <xf xfId="0" fontId="7" numFmtId="165" fillId="2" borderId="8" applyFont="1" applyNumberFormat="1" applyFill="0" applyBorder="1" applyAlignment="1">
      <alignment horizontal="right" vertical="center" textRotation="0" wrapText="false" shrinkToFit="false"/>
    </xf>
    <xf xfId="0" fontId="3" numFmtId="165" fillId="2" borderId="8" applyFont="1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84"/>
  <sheetViews>
    <sheetView tabSelected="1" workbookViewId="0" zoomScale="90" zoomScaleNormal="90" showGridLines="true" showRowColHeaders="1">
      <selection activeCell="B76" sqref="B76"/>
    </sheetView>
  </sheetViews>
  <sheetFormatPr defaultRowHeight="14.4" outlineLevelRow="0" outlineLevelCol="0"/>
  <cols>
    <col min="1" max="1" width="3.28515625" customWidth="true" style="3"/>
    <col min="2" max="2" width="28.5703125" customWidth="true" style="3"/>
    <col min="3" max="3" width="28" customWidth="true" style="3"/>
    <col min="4" max="4" width="34.7109375" customWidth="true" style="3"/>
    <col min="5" max="5" width="22.7109375" customWidth="true" style="3"/>
    <col min="6" max="6" width="16.85546875" customWidth="true" style="3"/>
    <col min="7" max="7" width="16.85546875" customWidth="true" style="3"/>
    <col min="8" max="8" width="18" customWidth="true" style="3"/>
    <col min="9" max="9" width="16.85546875" customWidth="true" style="3"/>
    <col min="10" max="10" width="16.85546875" customWidth="true" style="3"/>
    <col min="11" max="11" width="3" customWidth="true" style="3"/>
    <col min="12" max="12" width="8.85546875" hidden="true" customWidth="true" style="3"/>
    <col min="13" max="13" width="8.85546875" hidden="true" customWidth="true" style="3"/>
    <col min="14" max="14" width="8.85546875" customWidth="true" style="3"/>
  </cols>
  <sheetData>
    <row r="1" spans="1:14" customHeight="1" ht="47.25">
      <c r="A1" s="42" t="s">
        <v>0</v>
      </c>
      <c r="B1" s="42"/>
      <c r="C1" s="42"/>
      <c r="D1" s="42"/>
      <c r="E1" s="16"/>
      <c r="F1" s="16"/>
      <c r="G1" s="16"/>
      <c r="H1" s="16"/>
      <c r="I1" s="16"/>
      <c r="J1" s="1"/>
      <c r="K1" s="1"/>
      <c r="L1" s="1"/>
    </row>
    <row r="2" spans="1:14" customHeight="1" ht="13.15">
      <c r="A2" s="45" t="s">
        <v>1</v>
      </c>
      <c r="B2" s="45"/>
      <c r="C2" s="45"/>
      <c r="D2" s="45"/>
      <c r="E2" s="45"/>
      <c r="F2" s="45"/>
      <c r="G2" s="45"/>
      <c r="H2" s="45"/>
      <c r="I2" s="20"/>
      <c r="J2" s="1"/>
      <c r="K2" s="1"/>
      <c r="L2" s="1"/>
    </row>
    <row r="3" spans="1:14">
      <c r="A3" s="1"/>
      <c r="B3" s="1"/>
      <c r="C3" s="1"/>
      <c r="D3" s="11"/>
      <c r="E3" s="11"/>
      <c r="F3" s="11"/>
      <c r="G3" s="11"/>
      <c r="H3" s="11"/>
      <c r="I3" s="11"/>
      <c r="J3" s="1"/>
      <c r="K3" s="1"/>
      <c r="L3" s="1"/>
    </row>
    <row r="4" spans="1:14">
      <c r="A4" s="12"/>
      <c r="B4" s="12" t="s">
        <v>2</v>
      </c>
      <c r="C4" s="35" t="s">
        <v>3</v>
      </c>
      <c r="D4" s="12"/>
      <c r="E4" s="4" t="s">
        <v>4</v>
      </c>
      <c r="F4" s="36">
        <v>2023</v>
      </c>
      <c r="G4" s="13"/>
      <c r="H4" s="13"/>
      <c r="I4" s="13"/>
      <c r="J4" s="1"/>
      <c r="K4" s="1"/>
      <c r="L4" s="1"/>
    </row>
    <row r="5" spans="1:14">
      <c r="A5" s="12"/>
      <c r="B5" s="12" t="s">
        <v>5</v>
      </c>
      <c r="C5" s="35" t="s">
        <v>6</v>
      </c>
      <c r="D5" s="12"/>
      <c r="E5" s="12" t="s">
        <v>7</v>
      </c>
      <c r="F5" s="46">
        <v>2</v>
      </c>
      <c r="G5" s="21"/>
      <c r="H5" s="13"/>
      <c r="I5" s="13"/>
      <c r="J5" s="1"/>
      <c r="K5" s="1"/>
      <c r="L5" s="1"/>
    </row>
    <row r="6" spans="1:14">
      <c r="A6" s="12"/>
      <c r="B6" s="12" t="s">
        <v>8</v>
      </c>
      <c r="C6" s="35" t="s">
        <v>9</v>
      </c>
      <c r="D6" s="12"/>
      <c r="E6" s="14" t="s">
        <v>10</v>
      </c>
      <c r="F6" s="46"/>
      <c r="G6" s="21"/>
      <c r="H6" s="15"/>
      <c r="I6" s="15"/>
      <c r="J6" s="1"/>
      <c r="K6" s="1"/>
      <c r="L6" s="1"/>
    </row>
    <row r="7" spans="1:14">
      <c r="A7" s="1"/>
      <c r="B7" s="1"/>
      <c r="C7" s="1"/>
      <c r="E7" s="2"/>
      <c r="F7" s="1"/>
      <c r="G7" s="1"/>
      <c r="H7" s="1"/>
      <c r="I7" s="1"/>
      <c r="J7" s="1"/>
      <c r="K7" s="1"/>
      <c r="L7" s="1"/>
    </row>
    <row r="8" spans="1:14">
      <c r="A8" s="47" t="s">
        <v>11</v>
      </c>
      <c r="B8" s="47"/>
      <c r="C8" s="48"/>
      <c r="D8" s="37" t="s">
        <v>12</v>
      </c>
      <c r="E8" s="38" t="s">
        <v>13</v>
      </c>
      <c r="F8" s="38" t="s">
        <v>14</v>
      </c>
      <c r="G8" s="38" t="s">
        <v>15</v>
      </c>
      <c r="H8" s="38" t="s">
        <v>16</v>
      </c>
    </row>
    <row r="9" spans="1:14">
      <c r="A9" s="30" t="s">
        <v>17</v>
      </c>
      <c r="B9" s="31"/>
      <c r="C9" s="32"/>
      <c r="D9" s="25">
        <v>251670820</v>
      </c>
      <c r="E9" s="26">
        <v>126183100.06</v>
      </c>
      <c r="F9" s="27">
        <v>9258710.57</v>
      </c>
      <c r="G9" s="28">
        <v>0</v>
      </c>
      <c r="H9" s="28">
        <f>SUM(E9:G9)</f>
        <v>135441810.63</v>
      </c>
    </row>
    <row r="10" spans="1:14">
      <c r="A10" s="7" t="s">
        <v>18</v>
      </c>
      <c r="B10" s="17"/>
      <c r="C10" s="32"/>
      <c r="D10" s="26">
        <v>174784640</v>
      </c>
      <c r="E10" s="26">
        <v>78827240.89</v>
      </c>
      <c r="F10" s="27">
        <v>9258710.57</v>
      </c>
      <c r="G10" s="28">
        <v>0</v>
      </c>
      <c r="H10" s="28">
        <f>SUM(E10:G10)</f>
        <v>88085951.46</v>
      </c>
    </row>
    <row r="11" spans="1:14">
      <c r="A11" s="7"/>
      <c r="B11" s="17" t="s">
        <v>19</v>
      </c>
      <c r="C11" s="32"/>
      <c r="D11" s="26">
        <v>70000000</v>
      </c>
      <c r="E11" s="26">
        <v>9715098.36</v>
      </c>
      <c r="F11" s="27">
        <v>9258710.57</v>
      </c>
      <c r="G11" s="28">
        <v>0</v>
      </c>
      <c r="H11" s="28">
        <f>SUM(E11:G11)</f>
        <v>18973808.93</v>
      </c>
    </row>
    <row r="12" spans="1:14">
      <c r="A12" s="7"/>
      <c r="B12" s="17" t="s">
        <v>20</v>
      </c>
      <c r="C12" s="32"/>
      <c r="D12" s="26">
        <v>96324640</v>
      </c>
      <c r="E12" s="26">
        <v>63707772.26</v>
      </c>
      <c r="F12" s="27">
        <v>0</v>
      </c>
      <c r="G12" s="28">
        <v>0</v>
      </c>
      <c r="H12" s="28">
        <f>SUM(E12:G12)</f>
        <v>63707772.26</v>
      </c>
    </row>
    <row r="13" spans="1:14">
      <c r="A13" s="9"/>
      <c r="B13" s="19" t="s">
        <v>21</v>
      </c>
      <c r="C13" s="32"/>
      <c r="D13" s="26">
        <v>8460000</v>
      </c>
      <c r="E13" s="26">
        <v>5404370.27</v>
      </c>
      <c r="F13" s="27">
        <v>0</v>
      </c>
      <c r="G13" s="28">
        <v>0</v>
      </c>
      <c r="H13" s="28">
        <f>SUM(E13:G13)</f>
        <v>5404370.27</v>
      </c>
    </row>
    <row r="14" spans="1:14">
      <c r="A14" s="9" t="s">
        <v>22</v>
      </c>
      <c r="B14" s="19"/>
      <c r="C14" s="32"/>
      <c r="D14" s="26">
        <v>76886180</v>
      </c>
      <c r="E14" s="26">
        <v>47355859.17</v>
      </c>
      <c r="F14" s="27">
        <v>0</v>
      </c>
      <c r="G14" s="28">
        <v>0</v>
      </c>
      <c r="H14" s="28">
        <f>SUM(E14:G14)</f>
        <v>47355859.17</v>
      </c>
    </row>
    <row r="15" spans="1:14">
      <c r="A15" s="9"/>
      <c r="B15" s="19" t="s">
        <v>23</v>
      </c>
      <c r="C15" s="32"/>
      <c r="D15" s="26">
        <v>27680000</v>
      </c>
      <c r="E15" s="26">
        <v>20916192.28</v>
      </c>
      <c r="F15" s="27">
        <v>0</v>
      </c>
      <c r="G15" s="28">
        <v>0</v>
      </c>
      <c r="H15" s="28">
        <f>SUM(E15:G15)</f>
        <v>20916192.28</v>
      </c>
    </row>
    <row r="16" spans="1:14">
      <c r="A16" s="9"/>
      <c r="B16" s="19" t="s">
        <v>24</v>
      </c>
      <c r="C16" s="32"/>
      <c r="D16" s="26">
        <v>30106180</v>
      </c>
      <c r="E16" s="26">
        <v>16655760.09</v>
      </c>
      <c r="F16" s="27">
        <v>0</v>
      </c>
      <c r="G16" s="28">
        <v>0</v>
      </c>
      <c r="H16" s="28">
        <f>SUM(E16:G16)</f>
        <v>16655760.09</v>
      </c>
    </row>
    <row r="17" spans="1:14">
      <c r="A17" s="7"/>
      <c r="B17" s="17" t="s">
        <v>25</v>
      </c>
      <c r="C17" s="32"/>
      <c r="D17" s="26">
        <v>16000000</v>
      </c>
      <c r="E17" s="26">
        <v>7282714.64</v>
      </c>
      <c r="F17" s="27">
        <v>0</v>
      </c>
      <c r="G17" s="28">
        <v>0</v>
      </c>
      <c r="H17" s="28">
        <f>SUM(E17:G17)</f>
        <v>7282714.64</v>
      </c>
    </row>
    <row r="18" spans="1:14">
      <c r="A18" s="10"/>
      <c r="B18" s="3" t="s">
        <v>26</v>
      </c>
      <c r="C18" s="32"/>
      <c r="D18" s="26">
        <v>3100000</v>
      </c>
      <c r="E18" s="26">
        <v>2501192.16</v>
      </c>
      <c r="F18" s="27">
        <v>0</v>
      </c>
      <c r="G18" s="28">
        <v>0</v>
      </c>
      <c r="H18" s="28">
        <f>SUM(E18:G18)</f>
        <v>2501192.16</v>
      </c>
    </row>
    <row r="19" spans="1:14">
      <c r="A19" s="7" t="s">
        <v>27</v>
      </c>
      <c r="B19" s="17"/>
      <c r="C19" s="32"/>
      <c r="D19" s="26">
        <v>980350331</v>
      </c>
      <c r="E19" s="26">
        <v>488546675.15</v>
      </c>
      <c r="F19" s="27">
        <v>0</v>
      </c>
      <c r="G19" s="28">
        <v>1945131.01</v>
      </c>
      <c r="H19" s="28">
        <f>SUM(E19:G19)</f>
        <v>490491806.16</v>
      </c>
    </row>
    <row r="20" spans="1:14">
      <c r="A20" s="10"/>
      <c r="B20" s="33" t="s">
        <v>28</v>
      </c>
      <c r="C20" s="32"/>
      <c r="D20" s="26">
        <v>979850331</v>
      </c>
      <c r="E20" s="26">
        <v>488175406.98</v>
      </c>
      <c r="F20" s="27">
        <v>0</v>
      </c>
      <c r="G20" s="28">
        <v>0</v>
      </c>
      <c r="H20" s="28">
        <f>SUM(E20:G20)</f>
        <v>488175406.98</v>
      </c>
    </row>
    <row r="21" spans="1:14">
      <c r="A21" s="7"/>
      <c r="B21" s="17" t="s">
        <v>29</v>
      </c>
      <c r="C21" s="32"/>
      <c r="D21" s="26">
        <v>500000</v>
      </c>
      <c r="E21" s="26">
        <v>371268.17</v>
      </c>
      <c r="F21" s="27">
        <v>0</v>
      </c>
      <c r="G21" s="28">
        <v>0</v>
      </c>
      <c r="H21" s="28">
        <f>SUM(E21:G21)</f>
        <v>371268.17</v>
      </c>
    </row>
    <row r="22" spans="1:14">
      <c r="A22" s="10"/>
      <c r="B22" s="3" t="s">
        <v>30</v>
      </c>
      <c r="C22" s="32"/>
      <c r="D22" s="26">
        <v>0</v>
      </c>
      <c r="E22" s="26">
        <v>0</v>
      </c>
      <c r="F22" s="27">
        <v>0</v>
      </c>
      <c r="G22" s="28">
        <v>0</v>
      </c>
      <c r="H22" s="28">
        <f>SUM(E22:G22)</f>
        <v>0</v>
      </c>
    </row>
    <row r="23" spans="1:14">
      <c r="A23" s="7"/>
      <c r="B23" s="17" t="s">
        <v>31</v>
      </c>
      <c r="C23" s="32"/>
      <c r="D23" s="26">
        <v>0</v>
      </c>
      <c r="E23" s="26">
        <v>0</v>
      </c>
      <c r="F23" s="27">
        <v>0</v>
      </c>
      <c r="G23" s="28">
        <v>1945131.01</v>
      </c>
      <c r="H23" s="28">
        <f>SUM(E23:G23)</f>
        <v>1945131.01</v>
      </c>
    </row>
    <row r="24" spans="1:14">
      <c r="A24" s="10" t="s">
        <v>32</v>
      </c>
      <c r="B24" s="3"/>
      <c r="C24" s="32"/>
      <c r="D24" s="26">
        <v>1232021151</v>
      </c>
      <c r="E24" s="26">
        <v>614729775.21</v>
      </c>
      <c r="F24" s="27">
        <v>9258710.57</v>
      </c>
      <c r="G24" s="28">
        <v>1945131.01</v>
      </c>
      <c r="H24" s="28">
        <f>SUM(E24:G24)</f>
        <v>625933616.79</v>
      </c>
    </row>
    <row r="25" spans="1:14">
      <c r="A25" s="7" t="s">
        <v>33</v>
      </c>
      <c r="B25" s="17"/>
      <c r="C25" s="32"/>
      <c r="D25" s="26">
        <v>0</v>
      </c>
      <c r="E25" s="26">
        <v>0</v>
      </c>
      <c r="F25" s="27">
        <v>0</v>
      </c>
      <c r="G25" s="28">
        <v>0</v>
      </c>
      <c r="H25" s="28">
        <f>SUM(E25:G25)</f>
        <v>0</v>
      </c>
    </row>
    <row r="26" spans="1:14">
      <c r="A26" s="10" t="s">
        <v>34</v>
      </c>
      <c r="B26" s="3"/>
      <c r="C26" s="32"/>
      <c r="D26" s="28"/>
      <c r="E26" s="28"/>
      <c r="F26" s="28"/>
      <c r="G26" s="28"/>
      <c r="H26" s="28"/>
    </row>
    <row r="27" spans="1:14">
      <c r="A27" s="7" t="s">
        <v>35</v>
      </c>
      <c r="B27" s="17"/>
      <c r="C27" s="32"/>
      <c r="D27" s="26">
        <v>1232021151</v>
      </c>
      <c r="E27" s="26">
        <v>614729775.21</v>
      </c>
      <c r="F27" s="27">
        <v>9258710.57</v>
      </c>
      <c r="G27" s="28">
        <v>1945131.01</v>
      </c>
      <c r="H27" s="28">
        <f>SUM(E27:G27)</f>
        <v>625933616.79</v>
      </c>
    </row>
    <row r="28" spans="1:14">
      <c r="A28" s="10" t="s">
        <v>36</v>
      </c>
      <c r="B28" s="3"/>
      <c r="C28" s="32"/>
      <c r="D28" s="26">
        <v>0</v>
      </c>
      <c r="E28" s="29"/>
      <c r="F28" s="29"/>
      <c r="G28" s="29"/>
      <c r="H28" s="28">
        <f>SUM(E28:G28)</f>
        <v>0</v>
      </c>
    </row>
    <row r="29" spans="1:14">
      <c r="A29" s="7"/>
      <c r="B29" s="17" t="s">
        <v>37</v>
      </c>
      <c r="C29" s="32"/>
      <c r="D29" s="26">
        <v>633044716.11</v>
      </c>
      <c r="E29" s="26">
        <v>239724128.76</v>
      </c>
      <c r="F29" s="27">
        <v>0</v>
      </c>
      <c r="G29" s="27">
        <v>4579401.27</v>
      </c>
      <c r="H29" s="28">
        <f>SUM(E29:G29)</f>
        <v>244303530.03</v>
      </c>
    </row>
    <row r="30" spans="1:14">
      <c r="A30" s="10"/>
      <c r="B30" s="3" t="s">
        <v>38</v>
      </c>
      <c r="C30" s="32"/>
      <c r="D30" s="26">
        <v>39878639.09</v>
      </c>
      <c r="E30" s="26">
        <v>2452553.35</v>
      </c>
      <c r="F30" s="27">
        <v>14496981.45</v>
      </c>
      <c r="G30" s="27">
        <v>0</v>
      </c>
      <c r="H30" s="28">
        <f>SUM(E30:G30)</f>
        <v>16949534.8</v>
      </c>
    </row>
    <row r="31" spans="1:14">
      <c r="A31" s="7"/>
      <c r="B31" s="17" t="s">
        <v>39</v>
      </c>
      <c r="C31" s="32"/>
      <c r="D31" s="26">
        <v>120027363.19</v>
      </c>
      <c r="E31" s="26">
        <v>27014405.47</v>
      </c>
      <c r="F31" s="27">
        <v>0</v>
      </c>
      <c r="G31" s="27">
        <v>4616210.1</v>
      </c>
      <c r="H31" s="28">
        <f>SUM(E31:G31)</f>
        <v>31630615.57</v>
      </c>
    </row>
    <row r="32" spans="1:14">
      <c r="A32" s="10"/>
      <c r="B32" s="3" t="s">
        <v>40</v>
      </c>
      <c r="C32" s="32"/>
      <c r="D32" s="26">
        <v>0</v>
      </c>
      <c r="E32" s="26">
        <v>0</v>
      </c>
      <c r="F32" s="27">
        <v>0</v>
      </c>
      <c r="G32" s="27">
        <v>0</v>
      </c>
      <c r="H32" s="28">
        <f>SUM(E32:G32)</f>
        <v>0</v>
      </c>
    </row>
    <row r="33" spans="1:14">
      <c r="A33" s="7"/>
      <c r="B33" s="17" t="s">
        <v>41</v>
      </c>
      <c r="C33" s="32"/>
      <c r="D33" s="26">
        <v>20172000</v>
      </c>
      <c r="E33" s="26">
        <v>8073185.71</v>
      </c>
      <c r="F33" s="27">
        <v>0</v>
      </c>
      <c r="G33" s="27">
        <v>0</v>
      </c>
      <c r="H33" s="28">
        <f>SUM(E33:G33)</f>
        <v>8073185.71</v>
      </c>
    </row>
    <row r="34" spans="1:14">
      <c r="A34" s="10"/>
      <c r="B34" s="3" t="s">
        <v>42</v>
      </c>
      <c r="C34" s="32"/>
      <c r="D34" s="26">
        <v>72751383.59</v>
      </c>
      <c r="E34" s="26">
        <v>14689577.47</v>
      </c>
      <c r="F34" s="27">
        <v>0</v>
      </c>
      <c r="G34" s="27">
        <v>3733582.28</v>
      </c>
      <c r="H34" s="28">
        <f>SUM(E34:G34)</f>
        <v>18423159.75</v>
      </c>
    </row>
    <row r="35" spans="1:14">
      <c r="A35" s="7"/>
      <c r="B35" s="17" t="s">
        <v>43</v>
      </c>
      <c r="C35" s="32"/>
      <c r="D35" s="26">
        <v>153221219.53</v>
      </c>
      <c r="E35" s="26">
        <v>42510166.59</v>
      </c>
      <c r="F35" s="27">
        <v>0</v>
      </c>
      <c r="G35" s="27">
        <v>2156253.65</v>
      </c>
      <c r="H35" s="28">
        <f>SUM(E35:G35)</f>
        <v>44666420.24</v>
      </c>
    </row>
    <row r="36" spans="1:14">
      <c r="A36" s="10"/>
      <c r="B36" s="3" t="s">
        <v>44</v>
      </c>
      <c r="C36" s="32"/>
      <c r="D36" s="26">
        <v>15754570.48</v>
      </c>
      <c r="E36" s="26">
        <v>4414770.37</v>
      </c>
      <c r="F36" s="27">
        <v>0</v>
      </c>
      <c r="G36" s="27">
        <v>0</v>
      </c>
      <c r="H36" s="28">
        <f>SUM(E36:G36)</f>
        <v>4414770.37</v>
      </c>
    </row>
    <row r="37" spans="1:14">
      <c r="A37" s="7" t="s">
        <v>45</v>
      </c>
      <c r="B37" s="17"/>
      <c r="C37" s="32"/>
      <c r="D37" s="26">
        <v>1054849891.99</v>
      </c>
      <c r="E37" s="26">
        <v>338878787.72</v>
      </c>
      <c r="F37" s="27">
        <v>14496981.45</v>
      </c>
      <c r="G37" s="27">
        <f>SUM(G29:G35)</f>
        <v>15085447.3</v>
      </c>
      <c r="H37" s="28">
        <f>SUM(E37:G37)</f>
        <v>368461216.47</v>
      </c>
    </row>
    <row r="38" spans="1:14">
      <c r="A38" s="10" t="s">
        <v>46</v>
      </c>
      <c r="B38" s="3"/>
      <c r="C38" s="32"/>
      <c r="D38" s="26">
        <v>177171259.01</v>
      </c>
      <c r="E38" s="26">
        <v>275850987.49</v>
      </c>
      <c r="F38" s="27">
        <v>-5238270.88</v>
      </c>
      <c r="G38" s="27">
        <f>G24-G37</f>
        <v>-13140316.29</v>
      </c>
      <c r="H38" s="28">
        <f>SUM(E38:G38)</f>
        <v>257472400.32</v>
      </c>
    </row>
    <row r="39" spans="1:14">
      <c r="A39" s="7" t="s">
        <v>47</v>
      </c>
      <c r="B39" s="17"/>
      <c r="C39" s="32"/>
      <c r="D39" s="26">
        <v>0</v>
      </c>
      <c r="E39" s="29"/>
      <c r="F39" s="29"/>
      <c r="G39" s="29"/>
      <c r="H39" s="28"/>
    </row>
    <row r="40" spans="1:14">
      <c r="A40" s="10" t="s">
        <v>48</v>
      </c>
      <c r="B40" s="3"/>
      <c r="C40" s="32"/>
      <c r="D40" s="26">
        <v>0</v>
      </c>
      <c r="E40" s="26">
        <v>0</v>
      </c>
      <c r="F40" s="27">
        <v>0</v>
      </c>
      <c r="G40" s="27"/>
      <c r="H40" s="28"/>
    </row>
    <row r="41" spans="1:14">
      <c r="A41" s="7"/>
      <c r="B41" s="17" t="s">
        <v>49</v>
      </c>
      <c r="C41" s="32"/>
      <c r="D41" s="26">
        <v>0</v>
      </c>
      <c r="E41" s="26">
        <v>0</v>
      </c>
      <c r="F41" s="27">
        <v>0</v>
      </c>
      <c r="G41" s="27">
        <v>0</v>
      </c>
      <c r="H41" s="28">
        <f>SUM(E41:G41)</f>
        <v>0</v>
      </c>
    </row>
    <row r="42" spans="1:14">
      <c r="A42" s="10"/>
      <c r="B42" s="3" t="s">
        <v>50</v>
      </c>
      <c r="C42" s="32"/>
      <c r="D42" s="26">
        <v>0</v>
      </c>
      <c r="E42" s="26">
        <v>0</v>
      </c>
      <c r="F42" s="27">
        <v>0</v>
      </c>
      <c r="G42" s="27">
        <v>0</v>
      </c>
      <c r="H42" s="28">
        <f>SUM(E42:G42)</f>
        <v>0</v>
      </c>
    </row>
    <row r="43" spans="1:14">
      <c r="A43" s="7"/>
      <c r="B43" s="17" t="s">
        <v>51</v>
      </c>
      <c r="C43" s="32"/>
      <c r="D43" s="26">
        <v>0</v>
      </c>
      <c r="E43" s="26">
        <v>0</v>
      </c>
      <c r="F43" s="27">
        <v>0</v>
      </c>
      <c r="G43" s="27">
        <v>0</v>
      </c>
      <c r="H43" s="28">
        <f>SUM(E43:G43)</f>
        <v>0</v>
      </c>
    </row>
    <row r="44" spans="1:14">
      <c r="A44" s="10" t="s">
        <v>52</v>
      </c>
      <c r="B44" s="3"/>
      <c r="C44" s="32"/>
      <c r="D44" s="26">
        <v>0</v>
      </c>
      <c r="E44" s="26">
        <v>0</v>
      </c>
      <c r="F44" s="27">
        <v>0</v>
      </c>
      <c r="G44" s="27"/>
      <c r="H44" s="28"/>
    </row>
    <row r="45" spans="1:14">
      <c r="A45" s="7"/>
      <c r="B45" s="17" t="s">
        <v>53</v>
      </c>
      <c r="C45" s="32"/>
      <c r="D45" s="26">
        <v>0</v>
      </c>
      <c r="E45" s="26">
        <v>0</v>
      </c>
      <c r="F45" s="27">
        <v>0</v>
      </c>
      <c r="G45" s="27">
        <v>0</v>
      </c>
      <c r="H45" s="28">
        <f>SUM(E45:G45)</f>
        <v>0</v>
      </c>
    </row>
    <row r="46" spans="1:14">
      <c r="A46" s="10"/>
      <c r="B46" s="3" t="s">
        <v>54</v>
      </c>
      <c r="C46" s="32"/>
      <c r="D46" s="26">
        <v>0</v>
      </c>
      <c r="E46" s="26">
        <v>0</v>
      </c>
      <c r="F46" s="27">
        <v>0</v>
      </c>
      <c r="G46" s="27">
        <v>0</v>
      </c>
      <c r="H46" s="28">
        <f>SUM(E46:G46)</f>
        <v>0</v>
      </c>
    </row>
    <row r="47" spans="1:14">
      <c r="A47" s="7" t="s">
        <v>55</v>
      </c>
      <c r="B47" s="17"/>
      <c r="C47" s="32"/>
      <c r="D47" s="26">
        <v>0</v>
      </c>
      <c r="E47" s="26">
        <v>0</v>
      </c>
      <c r="F47" s="27">
        <v>0</v>
      </c>
      <c r="G47" s="27">
        <v>0</v>
      </c>
      <c r="H47" s="28">
        <f>SUM(E47:G47)</f>
        <v>0</v>
      </c>
    </row>
    <row r="48" spans="1:14">
      <c r="A48" s="7" t="s">
        <v>56</v>
      </c>
      <c r="B48" s="17"/>
      <c r="C48" s="32"/>
      <c r="D48" s="26">
        <v>0</v>
      </c>
      <c r="E48" s="26">
        <v>0</v>
      </c>
      <c r="F48" s="27">
        <v>0</v>
      </c>
      <c r="G48" s="27">
        <v>0</v>
      </c>
      <c r="H48" s="28">
        <f>SUM(E48:G48)</f>
        <v>0</v>
      </c>
    </row>
    <row r="49" spans="1:14">
      <c r="A49" s="10" t="s">
        <v>57</v>
      </c>
      <c r="B49" s="3"/>
      <c r="C49" s="32"/>
      <c r="D49" s="26">
        <v>0</v>
      </c>
      <c r="E49" s="26">
        <v>0</v>
      </c>
      <c r="F49" s="27">
        <v>0</v>
      </c>
      <c r="G49" s="27">
        <v>0</v>
      </c>
      <c r="H49" s="28">
        <f>SUM(E49:G49)</f>
        <v>0</v>
      </c>
    </row>
    <row r="50" spans="1:14">
      <c r="A50" s="7" t="s">
        <v>58</v>
      </c>
      <c r="B50" s="17"/>
      <c r="C50" s="32"/>
      <c r="D50" s="26">
        <v>0</v>
      </c>
      <c r="E50" s="26">
        <v>0</v>
      </c>
      <c r="F50" s="27">
        <v>0</v>
      </c>
      <c r="G50" s="27">
        <v>0</v>
      </c>
      <c r="H50" s="28">
        <f>SUM(E50:G50)</f>
        <v>0</v>
      </c>
    </row>
    <row r="51" spans="1:14">
      <c r="A51" s="40" t="s">
        <v>59</v>
      </c>
      <c r="B51" s="41"/>
      <c r="C51" s="32"/>
      <c r="D51" s="26">
        <v>0</v>
      </c>
      <c r="E51" s="29"/>
      <c r="F51" s="29"/>
      <c r="G51" s="29"/>
      <c r="H51" s="28"/>
    </row>
    <row r="52" spans="1:14">
      <c r="A52" s="8" t="s">
        <v>60</v>
      </c>
      <c r="B52" s="18"/>
      <c r="C52" s="39"/>
      <c r="D52" s="26">
        <v>313605909.06</v>
      </c>
      <c r="E52" s="26">
        <v>597612.17</v>
      </c>
      <c r="F52" s="27">
        <v>651994.65</v>
      </c>
      <c r="G52" s="27">
        <v>17980487.53</v>
      </c>
      <c r="H52" s="28">
        <f>SUM(E52:G52)</f>
        <v>19230094.35</v>
      </c>
    </row>
    <row r="53" spans="1:14" customHeight="1" ht="13.15">
      <c r="A53" s="43" t="s">
        <v>61</v>
      </c>
      <c r="B53" s="44"/>
      <c r="C53" s="34"/>
      <c r="D53" s="26">
        <v>313605909.06</v>
      </c>
      <c r="E53" s="26">
        <v>597612.17</v>
      </c>
      <c r="F53" s="27">
        <v>651994.65</v>
      </c>
      <c r="G53" s="27">
        <v>17980487.53</v>
      </c>
      <c r="H53" s="28">
        <f>SUM(E53:G53)</f>
        <v>19230094.35</v>
      </c>
    </row>
    <row r="54" spans="1:14">
      <c r="A54" s="7"/>
      <c r="B54" s="17" t="s">
        <v>62</v>
      </c>
      <c r="C54" s="32"/>
      <c r="D54" s="26">
        <v>0</v>
      </c>
      <c r="E54" s="26">
        <v>0</v>
      </c>
      <c r="F54" s="27">
        <v>0</v>
      </c>
      <c r="G54" s="27">
        <v>0</v>
      </c>
      <c r="H54" s="28">
        <f>SUM(E54:G54)</f>
        <v>0</v>
      </c>
    </row>
    <row r="55" spans="1:14">
      <c r="A55" s="8"/>
      <c r="B55" s="18" t="s">
        <v>63</v>
      </c>
      <c r="C55" s="32"/>
      <c r="D55" s="26">
        <v>0</v>
      </c>
      <c r="E55" s="26">
        <v>0</v>
      </c>
      <c r="F55" s="27">
        <v>0</v>
      </c>
      <c r="G55" s="27">
        <v>0</v>
      </c>
      <c r="H55" s="28">
        <f>SUM(E55:G55)</f>
        <v>0</v>
      </c>
    </row>
    <row r="56" spans="1:14">
      <c r="A56" s="8" t="s">
        <v>64</v>
      </c>
      <c r="B56" s="18"/>
      <c r="C56" s="32"/>
      <c r="D56" s="26">
        <v>30527284.08</v>
      </c>
      <c r="E56" s="26">
        <v>14181955.48</v>
      </c>
      <c r="F56" s="27">
        <v>0</v>
      </c>
      <c r="G56" s="27">
        <v>0</v>
      </c>
      <c r="H56" s="28">
        <f>SUM(E56:G56)</f>
        <v>14181955.48</v>
      </c>
    </row>
    <row r="57" spans="1:14">
      <c r="A57" s="8"/>
      <c r="B57" s="18" t="s">
        <v>65</v>
      </c>
      <c r="C57" s="32"/>
      <c r="D57" s="26">
        <v>30527284.08</v>
      </c>
      <c r="E57" s="26">
        <v>14181955.48</v>
      </c>
      <c r="F57" s="27">
        <v>0</v>
      </c>
      <c r="G57" s="27">
        <v>0</v>
      </c>
      <c r="H57" s="28">
        <f>SUM(E57:G57)</f>
        <v>14181955.48</v>
      </c>
    </row>
    <row r="58" spans="1:14">
      <c r="A58" s="7"/>
      <c r="B58" s="17" t="s">
        <v>66</v>
      </c>
      <c r="C58" s="32"/>
      <c r="D58" s="26">
        <v>0</v>
      </c>
      <c r="E58" s="26">
        <v>0</v>
      </c>
      <c r="F58" s="27">
        <v>0</v>
      </c>
      <c r="G58" s="27">
        <v>0</v>
      </c>
      <c r="H58" s="28">
        <f>SUM(E58:G58)</f>
        <v>0</v>
      </c>
    </row>
    <row r="59" spans="1:14">
      <c r="A59" s="8" t="s">
        <v>67</v>
      </c>
      <c r="B59" s="18"/>
      <c r="C59" s="32"/>
      <c r="D59" s="26">
        <v>0</v>
      </c>
      <c r="E59" s="26">
        <v>0</v>
      </c>
      <c r="F59" s="27">
        <v>0</v>
      </c>
      <c r="G59" s="27">
        <v>0</v>
      </c>
      <c r="H59" s="28">
        <f>SUM(E59:G59)</f>
        <v>0</v>
      </c>
    </row>
    <row r="60" spans="1:14">
      <c r="A60" s="8" t="s">
        <v>68</v>
      </c>
      <c r="B60" s="18"/>
      <c r="C60" s="32"/>
      <c r="D60" s="26">
        <v>344133193.14</v>
      </c>
      <c r="E60" s="26">
        <v>14779567.65</v>
      </c>
      <c r="F60" s="27">
        <v>651994.65</v>
      </c>
      <c r="G60" s="27">
        <v>17980487.53</v>
      </c>
      <c r="H60" s="28">
        <f>SUM(E60:G60)</f>
        <v>33412049.83</v>
      </c>
    </row>
    <row r="61" spans="1:14">
      <c r="A61" s="3" t="s">
        <v>69</v>
      </c>
      <c r="B61" s="3"/>
      <c r="C61" s="32"/>
      <c r="D61" s="26">
        <v>-166961934.13</v>
      </c>
      <c r="E61" s="26">
        <v>261071419.84</v>
      </c>
      <c r="F61" s="27">
        <v>-5890265.53</v>
      </c>
      <c r="G61" s="27">
        <f>G38-G60</f>
        <v>-31120803.82</v>
      </c>
      <c r="H61" s="28">
        <f>SUM(E61:G61)</f>
        <v>224060350.49</v>
      </c>
    </row>
    <row r="62" spans="1:14">
      <c r="A62" s="7" t="s">
        <v>70</v>
      </c>
      <c r="B62" s="17"/>
      <c r="C62" s="32"/>
      <c r="D62" s="26">
        <v>935960169.27</v>
      </c>
      <c r="E62" s="26">
        <v>869761198.11</v>
      </c>
      <c r="F62" s="27">
        <v>59717521.12</v>
      </c>
      <c r="G62" s="27">
        <v>6481450.04</v>
      </c>
      <c r="H62" s="28">
        <f>SUM(E62:G62)</f>
        <v>935960169.27</v>
      </c>
    </row>
    <row r="63" spans="1:14">
      <c r="A63" s="7" t="s">
        <v>71</v>
      </c>
      <c r="B63" s="17"/>
      <c r="C63" s="32"/>
      <c r="D63" s="26">
        <v>768998235.14</v>
      </c>
      <c r="E63" s="26">
        <v>1130832617.95</v>
      </c>
      <c r="F63" s="27">
        <v>53827255.59</v>
      </c>
      <c r="G63" s="27">
        <f>G61+G62</f>
        <v>-24639353.78</v>
      </c>
      <c r="H63" s="28">
        <f>SUM(E63:G63)</f>
        <v>1160020519.76</v>
      </c>
    </row>
    <row r="64" spans="1:14">
      <c r="A64" s="7" t="s">
        <v>72</v>
      </c>
      <c r="B64" s="17"/>
      <c r="C64" s="32"/>
      <c r="D64" s="26">
        <v>123682093.08</v>
      </c>
      <c r="E64" s="26">
        <v>118816851.39</v>
      </c>
      <c r="F64" s="27">
        <v>4865241.69</v>
      </c>
      <c r="G64" s="27">
        <v>0</v>
      </c>
      <c r="H64" s="28">
        <f>SUM(E64:G64)</f>
        <v>123682093.08</v>
      </c>
    </row>
    <row r="65" spans="1:14">
      <c r="A65" s="7" t="s">
        <v>73</v>
      </c>
      <c r="B65" s="17"/>
      <c r="C65" s="32"/>
      <c r="D65" s="26">
        <v>0</v>
      </c>
      <c r="E65" s="26">
        <v>21388250.14</v>
      </c>
      <c r="F65" s="27">
        <v>0</v>
      </c>
      <c r="G65" s="27">
        <v>0</v>
      </c>
      <c r="H65" s="28">
        <f>SUM(E65:G65)</f>
        <v>21388250.14</v>
      </c>
    </row>
    <row r="66" spans="1:14">
      <c r="A66" s="7" t="s">
        <v>74</v>
      </c>
      <c r="B66" s="17"/>
      <c r="C66" s="32"/>
      <c r="D66" s="26">
        <v>0</v>
      </c>
      <c r="E66" s="26">
        <v>0</v>
      </c>
      <c r="F66" s="27">
        <v>0</v>
      </c>
      <c r="G66" s="27">
        <v>0</v>
      </c>
      <c r="H66" s="28">
        <f>SUM(E66:G66)</f>
        <v>0</v>
      </c>
    </row>
    <row r="67" spans="1:14">
      <c r="A67" s="7" t="s">
        <v>75</v>
      </c>
      <c r="B67" s="49"/>
      <c r="C67" s="50"/>
      <c r="D67" s="52">
        <f>D63-D64</f>
        <v>645316142.06</v>
      </c>
      <c r="E67" s="51">
        <v>990627516.42</v>
      </c>
      <c r="F67" s="52">
        <v>48962013.9</v>
      </c>
      <c r="G67" s="52">
        <f>G63</f>
        <v>-24639353.78</v>
      </c>
      <c r="H67" s="53">
        <f>SUM(E67:G67)</f>
        <v>1014950176.54</v>
      </c>
    </row>
    <row r="69" spans="1:14">
      <c r="B69" s="3" t="s">
        <v>76</v>
      </c>
      <c r="D69" s="3" t="s">
        <v>77</v>
      </c>
    </row>
    <row r="73" spans="1:14">
      <c r="B73" s="22" t="s">
        <v>78</v>
      </c>
      <c r="C73" s="23"/>
      <c r="D73" s="22" t="s">
        <v>79</v>
      </c>
    </row>
    <row r="74" spans="1:14">
      <c r="B74" s="24" t="s">
        <v>80</v>
      </c>
      <c r="C74" s="23"/>
      <c r="D74" s="24" t="s">
        <v>81</v>
      </c>
    </row>
    <row r="75" spans="1:14">
      <c r="B75" s="24"/>
      <c r="C75" s="23"/>
      <c r="D75" s="24"/>
    </row>
    <row r="76" spans="1:14">
      <c r="B76" s="24"/>
      <c r="C76" s="23"/>
      <c r="D76" s="24"/>
    </row>
    <row r="77" spans="1:14">
      <c r="B77" s="23"/>
      <c r="C77" s="23"/>
      <c r="D77" s="23"/>
    </row>
    <row r="78" spans="1:14">
      <c r="B78" s="22" t="s">
        <v>82</v>
      </c>
      <c r="C78" s="23"/>
      <c r="D78" s="23"/>
    </row>
    <row r="79" spans="1:14">
      <c r="B79" s="24" t="s">
        <v>83</v>
      </c>
      <c r="C79" s="23"/>
      <c r="D79" s="23"/>
    </row>
    <row r="80" spans="1:14">
      <c r="B80" s="24"/>
      <c r="C80" s="23"/>
      <c r="D80" s="23"/>
    </row>
    <row r="81" spans="1:14">
      <c r="B81" s="24"/>
      <c r="C81" s="23"/>
      <c r="D81" s="23"/>
    </row>
    <row r="82" spans="1:14">
      <c r="B82" s="23"/>
      <c r="C82" s="23"/>
      <c r="D82" s="23"/>
    </row>
    <row r="83" spans="1:14">
      <c r="B83" s="22" t="s">
        <v>84</v>
      </c>
      <c r="C83" s="23"/>
      <c r="D83" s="23"/>
    </row>
    <row r="84" spans="1:14">
      <c r="B84" s="24" t="s">
        <v>85</v>
      </c>
      <c r="C84" s="23"/>
      <c r="D84" s="2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1"/>
    <mergeCell ref="A53:B53"/>
    <mergeCell ref="A2:H2"/>
    <mergeCell ref="F5:F6"/>
    <mergeCell ref="A8:C8"/>
  </mergeCells>
  <printOptions gridLines="false" gridLinesSet="true" horizontalCentered="true"/>
  <pageMargins left="0.19685039370079" right="0.19685039370079" top="0.78740157480315" bottom="0.2755905511811" header="0.51181102362205" footer="0.51181102362205"/>
  <pageSetup paperSize="9" orientation="landscape" scale="80" fitToHeight="1" fitToWidth="1" r:id="rId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9"/>
  <sheetViews>
    <sheetView tabSelected="0" workbookViewId="0" showGridLines="true" showRowColHeaders="1">
      <selection activeCell="A9" sqref="A9"/>
    </sheetView>
  </sheetViews>
  <sheetFormatPr defaultRowHeight="14.4" outlineLevelRow="0" outlineLevelCol="0"/>
  <sheetData>
    <row r="1" spans="1:1" customHeight="1" ht="23.45">
      <c r="A1" s="5" t="s">
        <v>86</v>
      </c>
    </row>
    <row r="3" spans="1:1">
      <c r="A3" t="s">
        <v>87</v>
      </c>
    </row>
    <row r="5" spans="1:1">
      <c r="A5" t="s">
        <v>88</v>
      </c>
    </row>
    <row r="6" spans="1:1" customHeight="1" ht="14.45">
      <c r="A6" s="6" t="s">
        <v>89</v>
      </c>
    </row>
    <row r="9" spans="1:1">
      <c r="A9" t="s">
        <v>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3 - SRE</vt:lpstr>
      <vt:lpstr>FDPP LICENSE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Angeline</cp:lastModifiedBy>
  <dcterms:created xsi:type="dcterms:W3CDTF">2022-11-05T16:31:32+08:00</dcterms:created>
  <dcterms:modified xsi:type="dcterms:W3CDTF">2023-08-17T10:14:11+08:00</dcterms:modified>
  <dc:title/>
  <dc:description/>
  <dc:subject/>
  <cp:keywords/>
  <cp:category/>
</cp:coreProperties>
</file>