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>
    <definedName name="_xlnm.Print_Area" localSheetId="0">'Form 11 - SEFU'!$A$1:$N$52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<sst xmlns="http://schemas.openxmlformats.org/spreadsheetml/2006/main" uniqueCount="52">
  <si>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</si>
  <si>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</si>
  <si>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</si>
  <si>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</si>
  <si>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</si>
  <si>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</si>
  <si>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</si>
  <si>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</si>
  <si>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</si>
  <si>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</si>
  <si>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</si>
  <si>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 (Annual Estimated Income)</t>
  </si>
  <si>
    <t>LSB Supplemental Budget Resolution No. 1, s. 2024(from Surplus of CY 2023of SEF)</t>
  </si>
  <si>
    <t>Less:</t>
  </si>
  <si>
    <t>DISBURSEMENTS (broken down by expense class and by object of expenditures)</t>
  </si>
  <si>
    <t>Personal Services</t>
  </si>
  <si>
    <t>Honoraria(School Board Teacher )</t>
  </si>
  <si>
    <t>Maintenance and Other Operating Expenses</t>
  </si>
  <si>
    <t>Other Professional Services</t>
  </si>
  <si>
    <t>Other Maintenance and Operating Expenses</t>
  </si>
  <si>
    <t>Fuel,Oil and Lubricants</t>
  </si>
  <si>
    <t>Total Maintenance and Other Operating Expenses</t>
  </si>
  <si>
    <t>Capital Outlay</t>
  </si>
  <si>
    <t>Rehabilitation of Multipurpose Bldg. @ Margareta Memorial Central Elementary School</t>
  </si>
  <si>
    <t>Construction of Surigao City Central Elementary School Multi-Purpose Building</t>
  </si>
  <si>
    <t>Repair of classroom @ Jose E. Fernandez Elementary School</t>
  </si>
  <si>
    <t>Repair of Surigao City National High School Multi Purpose Building</t>
  </si>
  <si>
    <t>Const. of Cabrera-Altres Memorial NHS Multi Purpose Building</t>
  </si>
  <si>
    <t>Construction/Rehabilitation of Multi Purpose Building, Orok E.S.</t>
  </si>
  <si>
    <t>Construction/Rehabilitation of Multi Purpose Building, Nonoc N.H.S.</t>
  </si>
  <si>
    <t>Rehabilitation of Training Center</t>
  </si>
  <si>
    <t>Total Capital Outlay</t>
  </si>
  <si>
    <t>Special Purpose Appropriations:</t>
  </si>
  <si>
    <t>Promotion of Physical Education</t>
  </si>
  <si>
    <t>Promotion of Physical Education- Other Professionals</t>
  </si>
  <si>
    <t>Promotion of Physical Education-In house Training of Athletes</t>
  </si>
  <si>
    <t>Students Development Activities RISA/RSPC/RFOT/Science Fair 2024</t>
  </si>
  <si>
    <t>Promotion of Physical Education-CRAM 2024 / Regional Sports Competition</t>
  </si>
  <si>
    <t>Promotion of Physical Education-CRAM 2024 Athletic Uniforms</t>
  </si>
  <si>
    <t>Total Special Purpose Appropriations</t>
  </si>
  <si>
    <t xml:space="preserve"> Sub-total</t>
  </si>
  <si>
    <t>Balance</t>
  </si>
  <si>
    <t>We hereby certify that we  have reviewed the contents and hereby attest to the veracity and correctness of the data or Information contained in this document.</t>
  </si>
  <si>
    <t>JOCELYN E. MONTEROS, CPA</t>
  </si>
  <si>
    <t>PABLO YVES L. DUMLAO II</t>
  </si>
  <si>
    <t xml:space="preserve">Local Accountant 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</si>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</sst>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3">
    <numFmt numFmtId="164" formatCode="_(* #,##0.00_);_(* \(#,##0.00\);_(* &quot;-&quot;??_);_(@_)"/>
    <numFmt numFmtId="165" formatCode="_-[$₱-3409]* #,##0.00_-;\-[$₱-3409]* #,##0.00_-;_-[$₱-3409]* &quot;-&quot;??_-;_-@_-"/>
    <numFmt numFmtId="166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5" numFmtId="0" fillId="2" borderId="0" applyFont="1" applyNumberFormat="0" applyFill="0" applyBorder="0" applyAlignment="1">
      <alignment horizontal="general" vertical="bottom" textRotation="0" wrapText="true" shrinkToFit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164" fillId="2" borderId="1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5" fillId="2" borderId="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center" textRotation="0" wrapText="false" shrinkToFit="false"/>
    </xf>
    <xf xfId="0" fontId="1" numFmtId="164" fillId="2" borderId="1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6" fillId="2" borderId="3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3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52"/>
  <sheetViews>
    <sheetView tabSelected="1" workbookViewId="0" showGridLines="true" showRowColHeaders="1">
      <selection activeCell="A5" sqref="A5:M5"/>
    </sheetView>
  </sheetViews>
  <sheetFormatPr defaultRowHeight="14.4" outlineLevelRow="0" outlineLevelCol="0"/>
  <cols>
    <col min="1" max="1" width="5.7109375" customWidth="true" style="12"/>
    <col min="2" max="2" width="14" customWidth="true" style="12"/>
    <col min="3" max="3" width="31.28515625" customWidth="true" style="12"/>
    <col min="4" max="4" width="15.7109375" customWidth="true" style="12"/>
    <col min="5" max="5" width="15.7109375" customWidth="true" style="12"/>
    <col min="6" max="6" width="15.7109375" customWidth="true" style="12"/>
    <col min="7" max="7" width="15.7109375" customWidth="true" style="12"/>
    <col min="8" max="8" width="9.140625" customWidth="true" style="12"/>
    <col min="9" max="9" width="8.85546875" customWidth="true" style="12"/>
    <col min="10" max="10" width="9.140625" customWidth="true" style="13"/>
    <col min="11" max="11" width="9.140625" customWidth="true" style="13"/>
    <col min="12" max="12" width="9.140625" customWidth="true" style="13"/>
    <col min="13" max="13" width="9.140625" customWidth="true" style="13"/>
    <col min="14" max="14" width="9.140625" customWidth="true" style="13"/>
    <col min="15" max="15" width="16.7109375" customWidth="true" style="13"/>
    <col min="16" max="16" width="9.140625" customWidth="true" style="13"/>
  </cols>
  <sheetData>
    <row r="1" spans="1:16">
      <c r="A1" s="10" t="s">
        <v>0</v>
      </c>
      <c r="B1" s="9"/>
      <c r="C1" s="4"/>
      <c r="D1" s="4"/>
      <c r="E1" s="4"/>
      <c r="F1" s="5"/>
      <c r="G1" s="5"/>
      <c r="H1" s="5"/>
      <c r="I1" s="5"/>
      <c r="J1" s="13"/>
      <c r="K1" s="13"/>
      <c r="L1" s="13"/>
      <c r="M1" s="13"/>
    </row>
    <row r="2" spans="1:16" s="15" customFormat="1">
      <c r="A2" s="10" t="s">
        <v>1</v>
      </c>
      <c r="B2" s="11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s="15" customFormat="1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7"/>
      <c r="B4" s="7"/>
      <c r="C4" s="7"/>
      <c r="D4" s="7"/>
      <c r="E4" s="7"/>
      <c r="F4" s="5"/>
      <c r="G4" s="5"/>
      <c r="H4" s="5"/>
      <c r="I4" s="5"/>
      <c r="J4" s="13"/>
      <c r="K4" s="13"/>
      <c r="L4" s="13"/>
      <c r="M4" s="13"/>
    </row>
    <row r="5" spans="1:16" customHeight="1" ht="15.75" s="16" customForma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6" customHeight="1" ht="15.75" s="16" customFormat="1">
      <c r="A6" s="8"/>
      <c r="B6" s="8"/>
      <c r="C6" s="8"/>
      <c r="D6" s="8"/>
      <c r="E6" s="8"/>
      <c r="F6" s="5"/>
      <c r="G6" s="5"/>
      <c r="H6" s="5"/>
      <c r="I6" s="5"/>
      <c r="J6" s="16"/>
      <c r="K6" s="16"/>
      <c r="L6" s="16"/>
      <c r="M6" s="16"/>
    </row>
    <row r="7" spans="1:16" customHeight="1" ht="18.75" s="16" customFormat="1">
      <c r="A7" s="18" t="s">
        <v>3</v>
      </c>
      <c r="B7" s="18"/>
      <c r="C7" s="19" t="s">
        <v>4</v>
      </c>
      <c r="D7" s="18" t="s">
        <v>5</v>
      </c>
      <c r="E7" s="20">
        <v>2024</v>
      </c>
      <c r="F7" s="21"/>
      <c r="G7" s="22"/>
      <c r="H7" s="17"/>
      <c r="I7" s="17"/>
    </row>
    <row r="8" spans="1:16" customHeight="1" ht="18.75" s="16" customFormat="1">
      <c r="A8" s="23" t="s">
        <v>6</v>
      </c>
      <c r="B8" s="24"/>
      <c r="C8" s="25" t="s">
        <v>7</v>
      </c>
      <c r="D8" s="26" t="s">
        <v>8</v>
      </c>
      <c r="E8" s="27">
        <v>4</v>
      </c>
      <c r="F8" s="28"/>
      <c r="G8" s="29"/>
      <c r="H8" s="17"/>
      <c r="I8" s="17"/>
    </row>
    <row r="9" spans="1:16" customHeight="1" ht="15.75" s="16" customFormat="1">
      <c r="A9" s="23" t="s">
        <v>9</v>
      </c>
      <c r="B9" s="24"/>
      <c r="C9" s="25" t="s">
        <v>10</v>
      </c>
      <c r="D9" s="26"/>
      <c r="E9" s="30"/>
      <c r="F9" s="17"/>
      <c r="G9" s="17"/>
      <c r="H9" s="17"/>
      <c r="I9" s="17"/>
    </row>
    <row r="10" spans="1:16" customHeight="1" ht="15.75" s="16" customFormat="1">
      <c r="A10" s="31"/>
      <c r="B10" s="32"/>
      <c r="C10" s="32"/>
      <c r="D10" s="33"/>
      <c r="E10" s="12"/>
      <c r="F10" s="12"/>
      <c r="G10" s="12"/>
      <c r="H10" s="12"/>
      <c r="I10" s="12"/>
      <c r="J10" s="13"/>
      <c r="K10" s="13"/>
      <c r="L10" s="13"/>
      <c r="M10" s="13"/>
      <c r="N10" s="13"/>
    </row>
    <row r="11" spans="1:16" customHeight="1" ht="15.75" s="16" customFormat="1">
      <c r="A11" s="31" t="s">
        <v>11</v>
      </c>
      <c r="B11" s="12"/>
      <c r="C11" s="12"/>
      <c r="D11" s="12"/>
      <c r="E11" s="12"/>
      <c r="F11" s="12"/>
      <c r="G11" s="12"/>
      <c r="H11" s="12"/>
      <c r="I11" s="12"/>
      <c r="J11" s="54">
        <v>28000000</v>
      </c>
      <c r="K11" s="54"/>
      <c r="L11" s="54"/>
      <c r="M11" s="54"/>
      <c r="N11" s="13"/>
    </row>
    <row r="12" spans="1:16" customHeight="1" ht="15.75" s="16" customFormat="1">
      <c r="A12" s="12"/>
      <c r="B12" s="12" t="s">
        <v>12</v>
      </c>
      <c r="C12" s="12"/>
      <c r="D12" s="12"/>
      <c r="E12" s="12"/>
      <c r="F12" s="12"/>
      <c r="G12" s="12"/>
      <c r="H12" s="12"/>
      <c r="I12" s="12"/>
      <c r="J12" s="55">
        <v>20500000</v>
      </c>
      <c r="K12" s="55"/>
      <c r="L12" s="55"/>
      <c r="M12" s="55"/>
      <c r="N12" s="13"/>
    </row>
    <row r="13" spans="1:16" customHeight="1" ht="15.75" s="34" customFormat="1">
      <c r="A13" s="15"/>
      <c r="B13" s="15"/>
      <c r="C13" s="15"/>
      <c r="D13" s="15"/>
      <c r="E13" s="15"/>
      <c r="F13" s="15"/>
      <c r="G13" s="15"/>
      <c r="H13" s="15"/>
      <c r="I13" s="15"/>
      <c r="J13" s="56">
        <f>SUM(J11:M12)</f>
        <v>48500000</v>
      </c>
      <c r="K13" s="56"/>
      <c r="L13" s="56"/>
      <c r="M13" s="56"/>
      <c r="N13" s="14"/>
    </row>
    <row r="14" spans="1:16" customHeight="1" ht="15.75" s="16" customFormat="1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3"/>
      <c r="M14" s="13"/>
      <c r="N14" s="13"/>
    </row>
    <row r="15" spans="1:16" customHeight="1" ht="15.75" s="16" customFormat="1">
      <c r="A15" s="31" t="s">
        <v>13</v>
      </c>
      <c r="B15" s="31" t="s">
        <v>14</v>
      </c>
      <c r="C15" s="12"/>
      <c r="D15" s="12"/>
      <c r="E15" s="12"/>
      <c r="F15" s="12"/>
      <c r="G15" s="12"/>
      <c r="H15" s="12"/>
      <c r="I15" s="12"/>
      <c r="J15" s="13"/>
      <c r="K15" s="13"/>
      <c r="L15" s="13"/>
      <c r="M15" s="13"/>
      <c r="N15" s="13"/>
    </row>
    <row r="16" spans="1:16" customHeight="1" ht="15.75" s="16" customFormat="1">
      <c r="A16" s="12"/>
      <c r="B16" s="31" t="s">
        <v>15</v>
      </c>
      <c r="C16" s="12"/>
      <c r="D16" s="12"/>
      <c r="E16" s="12"/>
      <c r="F16" s="12"/>
      <c r="G16" s="12"/>
      <c r="H16" s="12"/>
      <c r="I16" s="12"/>
      <c r="J16" s="13"/>
      <c r="K16" s="13"/>
      <c r="L16" s="13"/>
      <c r="M16" s="13"/>
      <c r="N16" s="13"/>
    </row>
    <row r="17" spans="1:16" customHeight="1" ht="15.75" s="16" customFormat="1">
      <c r="A17" s="12"/>
      <c r="B17" s="49" t="s">
        <v>16</v>
      </c>
      <c r="C17" s="49"/>
      <c r="D17" s="49"/>
      <c r="E17" s="49"/>
      <c r="F17" s="49"/>
      <c r="G17" s="49"/>
      <c r="H17" s="49"/>
      <c r="I17" s="12"/>
      <c r="J17" s="57">
        <v>2556454.54</v>
      </c>
      <c r="K17" s="57"/>
      <c r="L17" s="57"/>
      <c r="M17" s="57"/>
      <c r="N17" s="13"/>
    </row>
    <row r="18" spans="1:16" customHeight="1" ht="15.75" s="16" customFormat="1">
      <c r="A18" s="12"/>
      <c r="B18" s="44"/>
      <c r="C18" s="44"/>
      <c r="D18" s="44"/>
      <c r="E18" s="44"/>
      <c r="F18" s="44"/>
      <c r="G18" s="44"/>
      <c r="H18" s="44"/>
      <c r="I18" s="12"/>
      <c r="J18" s="44"/>
      <c r="K18" s="44"/>
      <c r="L18" s="44"/>
      <c r="M18" s="44"/>
      <c r="N18" s="13"/>
    </row>
    <row r="19" spans="1:16" customHeight="1" ht="15.75" s="16" customFormat="1">
      <c r="A19" s="12"/>
      <c r="B19" s="31" t="s">
        <v>17</v>
      </c>
      <c r="C19" s="12"/>
      <c r="D19" s="12"/>
      <c r="E19" s="12"/>
      <c r="F19" s="12"/>
      <c r="G19" s="12"/>
      <c r="H19" s="12"/>
      <c r="I19" s="12"/>
      <c r="J19" s="58"/>
      <c r="K19" s="58"/>
      <c r="L19" s="58"/>
      <c r="M19" s="58"/>
      <c r="N19" s="13"/>
    </row>
    <row r="20" spans="1:16" customHeight="1" ht="15.75" s="16" customFormat="1">
      <c r="A20" s="12"/>
      <c r="B20" s="49" t="s">
        <v>18</v>
      </c>
      <c r="C20" s="49"/>
      <c r="D20" s="49"/>
      <c r="E20" s="49"/>
      <c r="F20" s="49"/>
      <c r="G20" s="49"/>
      <c r="H20" s="49"/>
      <c r="I20" s="12"/>
      <c r="J20" s="51">
        <v>3057809.57</v>
      </c>
      <c r="K20" s="51"/>
      <c r="L20" s="51"/>
      <c r="M20" s="51"/>
      <c r="N20" s="13"/>
    </row>
    <row r="21" spans="1:16" customHeight="1" ht="15.75" s="16" customFormat="1">
      <c r="A21" s="12"/>
      <c r="B21" s="35" t="s">
        <v>19</v>
      </c>
      <c r="C21" s="35"/>
      <c r="D21" s="35"/>
      <c r="E21" s="35"/>
      <c r="F21" s="35"/>
      <c r="G21" s="35"/>
      <c r="H21" s="35"/>
      <c r="I21" s="12"/>
      <c r="J21" s="50">
        <v>1683649.96</v>
      </c>
      <c r="K21" s="50"/>
      <c r="L21" s="50"/>
      <c r="M21" s="50"/>
      <c r="N21" s="13"/>
      <c r="O21" s="37"/>
    </row>
    <row r="22" spans="1:16" customHeight="1" ht="15.75" s="16" customFormat="1">
      <c r="A22" s="12"/>
      <c r="B22" s="35" t="s">
        <v>20</v>
      </c>
      <c r="C22" s="35"/>
      <c r="D22" s="35"/>
      <c r="E22" s="35"/>
      <c r="F22" s="35"/>
      <c r="G22" s="35"/>
      <c r="H22" s="35"/>
      <c r="I22" s="12"/>
      <c r="J22" s="50">
        <v>248400</v>
      </c>
      <c r="K22" s="50"/>
      <c r="L22" s="50"/>
      <c r="M22" s="50"/>
      <c r="N22" s="13"/>
      <c r="O22" s="37"/>
    </row>
    <row r="23" spans="1:16" customHeight="1" ht="15.75" s="16" customFormat="1">
      <c r="A23" s="12"/>
      <c r="B23" s="39" t="s">
        <v>21</v>
      </c>
      <c r="C23" s="35"/>
      <c r="D23" s="35"/>
      <c r="E23" s="35"/>
      <c r="F23" s="35"/>
      <c r="G23" s="35"/>
      <c r="H23" s="35"/>
      <c r="I23" s="12"/>
      <c r="J23" s="59">
        <f>SUM(J20:M22)</f>
        <v>4989859.53</v>
      </c>
      <c r="K23" s="59"/>
      <c r="L23" s="59"/>
      <c r="M23" s="59"/>
      <c r="N23" s="13"/>
      <c r="O23" s="37"/>
    </row>
    <row r="24" spans="1:16" customHeight="1" ht="15.75" s="16" customFormat="1">
      <c r="A24" s="12"/>
      <c r="B24" s="35"/>
      <c r="C24" s="35"/>
      <c r="D24" s="35"/>
      <c r="E24" s="35"/>
      <c r="F24" s="35"/>
      <c r="G24" s="35"/>
      <c r="H24" s="35"/>
      <c r="I24" s="12"/>
      <c r="J24" s="38"/>
      <c r="K24" s="38"/>
      <c r="L24" s="38"/>
      <c r="M24" s="38"/>
      <c r="N24" s="13"/>
    </row>
    <row r="25" spans="1:16" customHeight="1" ht="15.75" s="16" customFormat="1">
      <c r="A25" s="12"/>
      <c r="B25" s="31" t="s">
        <v>22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</row>
    <row r="26" spans="1:16" customHeight="1" ht="15.75" s="16" customFormat="1">
      <c r="A26" s="12"/>
      <c r="B26" s="49" t="s">
        <v>23</v>
      </c>
      <c r="C26" s="49"/>
      <c r="D26" s="49"/>
      <c r="E26" s="49"/>
      <c r="F26" s="49"/>
      <c r="G26" s="49"/>
      <c r="H26" s="36"/>
      <c r="I26" s="12"/>
      <c r="J26" s="51">
        <v>2997126.02</v>
      </c>
      <c r="K26" s="51"/>
      <c r="L26" s="51"/>
      <c r="M26" s="51"/>
      <c r="N26" s="13"/>
    </row>
    <row r="27" spans="1:16" customHeight="1" ht="15.75" s="16" customFormat="1">
      <c r="A27" s="12"/>
      <c r="B27" s="49" t="s">
        <v>24</v>
      </c>
      <c r="C27" s="49"/>
      <c r="D27" s="49"/>
      <c r="E27" s="49"/>
      <c r="F27" s="49"/>
      <c r="G27" s="49"/>
      <c r="H27" s="36"/>
      <c r="I27" s="12"/>
      <c r="J27" s="50">
        <v>2505838.92</v>
      </c>
      <c r="K27" s="50"/>
      <c r="L27" s="50"/>
      <c r="M27" s="50"/>
      <c r="N27" s="13"/>
    </row>
    <row r="28" spans="1:16" customHeight="1" ht="15.75" s="16" customFormat="1">
      <c r="A28" s="12"/>
      <c r="B28" s="49" t="s">
        <v>25</v>
      </c>
      <c r="C28" s="49"/>
      <c r="D28" s="49"/>
      <c r="E28" s="49"/>
      <c r="F28" s="49"/>
      <c r="G28" s="49"/>
      <c r="H28" s="36"/>
      <c r="I28" s="12"/>
      <c r="J28" s="50">
        <v>2465719.78</v>
      </c>
      <c r="K28" s="50"/>
      <c r="L28" s="50"/>
      <c r="M28" s="50"/>
      <c r="N28" s="13"/>
    </row>
    <row r="29" spans="1:16" customHeight="1" ht="15.75" s="16" customFormat="1">
      <c r="A29" s="12"/>
      <c r="B29" s="49" t="s">
        <v>26</v>
      </c>
      <c r="C29" s="49"/>
      <c r="D29" s="49"/>
      <c r="E29" s="49"/>
      <c r="F29" s="49"/>
      <c r="G29" s="49"/>
      <c r="H29" s="36"/>
      <c r="I29" s="12"/>
      <c r="J29" s="50">
        <v>631820.98</v>
      </c>
      <c r="K29" s="50"/>
      <c r="L29" s="50"/>
      <c r="M29" s="50"/>
      <c r="N29" s="13"/>
    </row>
    <row r="30" spans="1:16" customHeight="1" ht="15.75" s="16" customFormat="1">
      <c r="A30" s="12"/>
      <c r="B30" s="49" t="s">
        <v>27</v>
      </c>
      <c r="C30" s="49"/>
      <c r="D30" s="49"/>
      <c r="E30" s="49"/>
      <c r="F30" s="49"/>
      <c r="G30" s="49"/>
      <c r="H30" s="36"/>
      <c r="I30" s="12"/>
      <c r="J30" s="50">
        <v>4499366.79</v>
      </c>
      <c r="K30" s="50"/>
      <c r="L30" s="50"/>
      <c r="M30" s="50"/>
      <c r="N30" s="13"/>
    </row>
    <row r="31" spans="1:16" customHeight="1" ht="15.75" s="16" customFormat="1">
      <c r="A31" s="12"/>
      <c r="B31" s="49" t="s">
        <v>28</v>
      </c>
      <c r="C31" s="49"/>
      <c r="D31" s="49"/>
      <c r="E31" s="49"/>
      <c r="F31" s="49"/>
      <c r="G31" s="49"/>
      <c r="H31" s="36"/>
      <c r="I31" s="12"/>
      <c r="J31" s="50">
        <v>2699584.05</v>
      </c>
      <c r="K31" s="50"/>
      <c r="L31" s="50"/>
      <c r="M31" s="50"/>
      <c r="N31" s="13"/>
    </row>
    <row r="32" spans="1:16" customHeight="1" ht="15.75" s="16" customFormat="1">
      <c r="A32" s="12"/>
      <c r="B32" s="49" t="s">
        <v>29</v>
      </c>
      <c r="C32" s="49"/>
      <c r="D32" s="49"/>
      <c r="E32" s="49"/>
      <c r="F32" s="49"/>
      <c r="G32" s="49"/>
      <c r="H32" s="36"/>
      <c r="I32" s="12"/>
      <c r="J32" s="50">
        <v>2396059.91</v>
      </c>
      <c r="K32" s="50"/>
      <c r="L32" s="50"/>
      <c r="M32" s="50"/>
      <c r="N32" s="13"/>
    </row>
    <row r="33" spans="1:16" customHeight="1" ht="15.75" s="16" customFormat="1">
      <c r="A33" s="12"/>
      <c r="B33" s="49" t="s">
        <v>30</v>
      </c>
      <c r="C33" s="49"/>
      <c r="D33" s="49"/>
      <c r="E33" s="49"/>
      <c r="F33" s="49"/>
      <c r="G33" s="49"/>
      <c r="H33" s="36"/>
      <c r="I33" s="12"/>
      <c r="J33" s="51">
        <v>2412758.38</v>
      </c>
      <c r="K33" s="51"/>
      <c r="L33" s="51"/>
      <c r="M33" s="51"/>
      <c r="N33" s="13"/>
    </row>
    <row r="34" spans="1:16" customHeight="1" ht="15.75" s="16" customFormat="1">
      <c r="A34" s="12"/>
      <c r="B34" s="39" t="s">
        <v>31</v>
      </c>
      <c r="C34" s="35"/>
      <c r="D34" s="35"/>
      <c r="E34" s="35"/>
      <c r="F34" s="35"/>
      <c r="G34" s="35"/>
      <c r="H34" s="36"/>
      <c r="I34" s="12"/>
      <c r="J34" s="60">
        <f>SUM(J26:M33)</f>
        <v>20608274.83</v>
      </c>
      <c r="K34" s="60"/>
      <c r="L34" s="60"/>
      <c r="M34" s="60"/>
      <c r="N34" s="13"/>
    </row>
    <row r="35" spans="1:16" customHeight="1" ht="15.75" s="16" customFormat="1">
      <c r="A35" s="12"/>
      <c r="B35" s="44"/>
      <c r="C35" s="44"/>
      <c r="D35" s="44"/>
      <c r="E35" s="44"/>
      <c r="F35" s="44"/>
      <c r="G35" s="44"/>
      <c r="H35" s="44"/>
      <c r="I35" s="12"/>
      <c r="J35" s="44"/>
      <c r="K35" s="44"/>
      <c r="L35" s="44"/>
      <c r="M35" s="44"/>
      <c r="N35" s="13"/>
    </row>
    <row r="36" spans="1:16" customHeight="1" ht="15.75" s="16" customFormat="1">
      <c r="A36" s="12"/>
      <c r="B36" s="52" t="s">
        <v>32</v>
      </c>
      <c r="C36" s="52"/>
      <c r="D36" s="36"/>
      <c r="E36" s="36"/>
      <c r="F36" s="36"/>
      <c r="G36" s="36"/>
      <c r="H36" s="36"/>
      <c r="I36" s="12"/>
      <c r="J36" s="61"/>
      <c r="K36" s="61"/>
      <c r="L36" s="61"/>
      <c r="M36" s="61"/>
      <c r="N36" s="13"/>
    </row>
    <row r="37" spans="1:16" customHeight="1" ht="15.75" s="16" customFormat="1">
      <c r="A37" s="12"/>
      <c r="B37" s="49" t="s">
        <v>33</v>
      </c>
      <c r="C37" s="49"/>
      <c r="D37" s="49"/>
      <c r="E37" s="36"/>
      <c r="F37" s="36"/>
      <c r="G37" s="36"/>
      <c r="H37" s="36"/>
      <c r="I37" s="12"/>
      <c r="J37" s="51">
        <v>4788661.25</v>
      </c>
      <c r="K37" s="51"/>
      <c r="L37" s="51"/>
      <c r="M37" s="51"/>
      <c r="N37" s="13"/>
    </row>
    <row r="38" spans="1:16" customHeight="1" ht="15.75" s="16" customFormat="1">
      <c r="A38" s="12"/>
      <c r="B38" s="49" t="s">
        <v>34</v>
      </c>
      <c r="C38" s="49"/>
      <c r="D38" s="49"/>
      <c r="E38" s="36"/>
      <c r="F38" s="36"/>
      <c r="G38" s="36"/>
      <c r="H38" s="36"/>
      <c r="I38" s="12"/>
      <c r="J38" s="50">
        <v>663000</v>
      </c>
      <c r="K38" s="50"/>
      <c r="L38" s="50"/>
      <c r="M38" s="50"/>
      <c r="N38" s="13"/>
    </row>
    <row r="39" spans="1:16" customHeight="1" ht="15.75" s="16" customFormat="1">
      <c r="A39" s="12"/>
      <c r="B39" s="12" t="s">
        <v>35</v>
      </c>
      <c r="C39" s="12"/>
      <c r="D39" s="12"/>
      <c r="E39" s="36"/>
      <c r="F39" s="36"/>
      <c r="G39" s="36"/>
      <c r="H39" s="36"/>
      <c r="I39" s="12"/>
      <c r="J39" s="50">
        <v>4000000</v>
      </c>
      <c r="K39" s="50"/>
      <c r="L39" s="50"/>
      <c r="M39" s="50"/>
      <c r="N39" s="13"/>
    </row>
    <row r="40" spans="1:16" customHeight="1" ht="15.75" s="16" customFormat="1">
      <c r="A40" s="12"/>
      <c r="B40" s="12" t="s">
        <v>36</v>
      </c>
      <c r="C40" s="12"/>
      <c r="D40" s="12"/>
      <c r="E40" s="36"/>
      <c r="F40" s="36"/>
      <c r="G40" s="36"/>
      <c r="H40" s="36"/>
      <c r="I40" s="12"/>
      <c r="J40" s="50">
        <v>99992</v>
      </c>
      <c r="K40" s="50"/>
      <c r="L40" s="50"/>
      <c r="M40" s="50"/>
      <c r="N40" s="13"/>
    </row>
    <row r="41" spans="1:16" customHeight="1" ht="15.75" s="16" customFormat="1">
      <c r="A41" s="12"/>
      <c r="B41" s="12" t="s">
        <v>37</v>
      </c>
      <c r="C41" s="12"/>
      <c r="D41" s="12"/>
      <c r="E41" s="36"/>
      <c r="F41" s="36"/>
      <c r="G41" s="36"/>
      <c r="H41" s="36"/>
      <c r="I41" s="12"/>
      <c r="J41" s="50">
        <v>1070000</v>
      </c>
      <c r="K41" s="50"/>
      <c r="L41" s="50"/>
      <c r="M41" s="50"/>
      <c r="N41" s="13"/>
    </row>
    <row r="42" spans="1:16" customHeight="1" ht="15.75" s="16" customFormat="1">
      <c r="A42" s="12"/>
      <c r="B42" s="12" t="s">
        <v>38</v>
      </c>
      <c r="C42" s="12"/>
      <c r="D42" s="12"/>
      <c r="E42" s="36"/>
      <c r="F42" s="36"/>
      <c r="G42" s="36"/>
      <c r="H42" s="36"/>
      <c r="I42" s="12"/>
      <c r="J42" s="50">
        <v>1000000</v>
      </c>
      <c r="K42" s="50"/>
      <c r="L42" s="50"/>
      <c r="M42" s="50"/>
      <c r="N42" s="13"/>
    </row>
    <row r="43" spans="1:16" customHeight="1" ht="15.75" s="16" customFormat="1">
      <c r="A43" s="12"/>
      <c r="B43" s="31" t="s">
        <v>39</v>
      </c>
      <c r="C43" s="12"/>
      <c r="D43" s="12"/>
      <c r="E43" s="36"/>
      <c r="F43" s="36"/>
      <c r="G43" s="36"/>
      <c r="H43" s="36"/>
      <c r="I43" s="12"/>
      <c r="J43" s="60">
        <f>SUM(J37:M42)</f>
        <v>11621653.25</v>
      </c>
      <c r="K43" s="60"/>
      <c r="L43" s="60"/>
      <c r="M43" s="60"/>
      <c r="N43" s="13"/>
    </row>
    <row r="44" spans="1:16" customHeight="1" ht="15.75" s="16" customFormat="1">
      <c r="A44" s="12"/>
      <c r="B44" s="62" t="s">
        <v>40</v>
      </c>
      <c r="C44" s="12"/>
      <c r="D44" s="12"/>
      <c r="E44" s="12"/>
      <c r="F44" s="12"/>
      <c r="G44" s="12"/>
      <c r="H44" s="43"/>
      <c r="I44" s="12"/>
      <c r="J44" s="45">
        <f>J17+J23+J34+J43</f>
        <v>39776242.15</v>
      </c>
      <c r="K44" s="45"/>
      <c r="L44" s="45"/>
      <c r="M44" s="45"/>
      <c r="N44" s="13"/>
    </row>
    <row r="45" spans="1:16" customHeight="1" ht="16.5" s="16" customFormat="1">
      <c r="B45" s="63" t="s">
        <v>41</v>
      </c>
      <c r="C45" s="12"/>
      <c r="D45" s="12"/>
      <c r="E45" s="12"/>
      <c r="F45" s="12"/>
      <c r="G45" s="12"/>
      <c r="H45" s="42"/>
      <c r="I45" s="12"/>
      <c r="J45" s="46">
        <f>J13-J44</f>
        <v>8723757.85</v>
      </c>
      <c r="K45" s="46"/>
      <c r="L45" s="46"/>
      <c r="M45" s="46"/>
      <c r="N45" s="13"/>
    </row>
    <row r="46" spans="1:16" customHeight="1" ht="16.5" s="16" customFormat="1">
      <c r="A46" s="36"/>
      <c r="B46" s="36"/>
      <c r="C46" s="12"/>
      <c r="D46" s="12"/>
      <c r="E46" s="12"/>
      <c r="F46" s="12"/>
      <c r="G46" s="12"/>
      <c r="H46" s="36"/>
      <c r="I46" s="12"/>
      <c r="J46" s="40"/>
      <c r="K46" s="40"/>
      <c r="L46" s="40"/>
      <c r="M46" s="40"/>
      <c r="N46" s="13"/>
    </row>
    <row r="47" spans="1:16" customHeight="1" ht="15.75" s="16" customFormat="1">
      <c r="A47" s="36"/>
      <c r="B47" s="36"/>
      <c r="C47" s="12"/>
      <c r="D47" s="12"/>
      <c r="E47" s="12"/>
      <c r="F47" s="12"/>
      <c r="G47" s="12"/>
      <c r="H47" s="12"/>
      <c r="I47" s="12"/>
      <c r="J47" s="41"/>
      <c r="K47" s="41"/>
      <c r="L47" s="41"/>
      <c r="M47" s="41"/>
      <c r="N47" s="13"/>
    </row>
    <row r="48" spans="1:16" customHeight="1" ht="15.75" s="16" customFormat="1">
      <c r="A48" s="12" t="s">
        <v>42</v>
      </c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</row>
    <row r="49" spans="1:16" customHeight="1" ht="15.75" s="16" customFormat="1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</row>
    <row r="50" spans="1:16" customHeight="1" ht="15.75" s="16" customFormat="1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</row>
    <row r="51" spans="1:16" customHeight="1" ht="15.75" s="16" customFormat="1">
      <c r="A51" s="12"/>
      <c r="B51" s="47" t="s">
        <v>43</v>
      </c>
      <c r="C51" s="47"/>
      <c r="D51" s="12"/>
      <c r="E51" s="12"/>
      <c r="F51" s="12"/>
      <c r="G51" s="48" t="s">
        <v>44</v>
      </c>
      <c r="H51" s="48"/>
      <c r="I51" s="48"/>
      <c r="J51" s="48"/>
      <c r="K51" s="13"/>
      <c r="L51" s="13"/>
      <c r="M51" s="13"/>
      <c r="N51" s="13"/>
    </row>
    <row r="52" spans="1:16" customHeight="1" ht="15.75" s="16" customFormat="1">
      <c r="A52" s="12"/>
      <c r="B52" s="44" t="s">
        <v>45</v>
      </c>
      <c r="C52" s="44"/>
      <c r="D52" s="12"/>
      <c r="E52" s="12"/>
      <c r="F52" s="12"/>
      <c r="G52" s="44" t="s">
        <v>46</v>
      </c>
      <c r="H52" s="44"/>
      <c r="I52" s="44"/>
      <c r="J52" s="44"/>
      <c r="K52" s="13"/>
      <c r="L52" s="13"/>
      <c r="M52" s="13"/>
      <c r="N52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43:M43"/>
    <mergeCell ref="A5:M5"/>
    <mergeCell ref="J11:M11"/>
    <mergeCell ref="J12:M12"/>
    <mergeCell ref="J13:M13"/>
    <mergeCell ref="B17:H17"/>
    <mergeCell ref="J17:M17"/>
    <mergeCell ref="J21:M21"/>
    <mergeCell ref="J22:M22"/>
    <mergeCell ref="B26:G26"/>
    <mergeCell ref="J26:M26"/>
    <mergeCell ref="B18:H18"/>
    <mergeCell ref="J18:M18"/>
    <mergeCell ref="B20:H20"/>
    <mergeCell ref="J20:M20"/>
    <mergeCell ref="J23:M23"/>
    <mergeCell ref="B27:G27"/>
    <mergeCell ref="J27:M27"/>
    <mergeCell ref="B28:G28"/>
    <mergeCell ref="J28:M28"/>
    <mergeCell ref="B29:G29"/>
    <mergeCell ref="J29:M29"/>
    <mergeCell ref="B30:G30"/>
    <mergeCell ref="J30:M30"/>
    <mergeCell ref="B31:G31"/>
    <mergeCell ref="J31:M31"/>
    <mergeCell ref="B32:G32"/>
    <mergeCell ref="J32:M32"/>
    <mergeCell ref="J42:M42"/>
    <mergeCell ref="B33:G33"/>
    <mergeCell ref="J33:M33"/>
    <mergeCell ref="B35:H35"/>
    <mergeCell ref="J35:M35"/>
    <mergeCell ref="B36:C36"/>
    <mergeCell ref="B37:D37"/>
    <mergeCell ref="J37:M37"/>
    <mergeCell ref="J34:M34"/>
    <mergeCell ref="B38:D38"/>
    <mergeCell ref="J38:M38"/>
    <mergeCell ref="J39:M39"/>
    <mergeCell ref="J40:M40"/>
    <mergeCell ref="J41:M41"/>
    <mergeCell ref="B52:C52"/>
    <mergeCell ref="G52:J52"/>
    <mergeCell ref="J44:M44"/>
    <mergeCell ref="J45:M45"/>
    <mergeCell ref="B51:C51"/>
    <mergeCell ref="G51:J51"/>
  </mergeCells>
  <printOptions gridLines="false" gridLinesSet="true" horizontalCentered="true"/>
  <pageMargins left="1" right="0.25" top="0.75" bottom="0.75" header="0.3" footer="0.3"/>
  <pageSetup paperSize="1" orientation="landscape" scale="70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47</v>
      </c>
    </row>
    <row r="3" spans="1:1">
      <c r="A3" t="s">
        <v>48</v>
      </c>
    </row>
    <row r="5" spans="1:1">
      <c r="A5" t="s">
        <v>49</v>
      </c>
    </row>
    <row r="6" spans="1:1">
      <c r="A6" s="1" t="s">
        <v>50</v>
      </c>
    </row>
    <row r="9" spans="1:1">
      <c r="A9" t="s">
        <v>51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2025-01-22T15:07:09+08:00</dcterms:modified>
  <dc:title/>
  <dc:description/>
  <dc:subject/>
  <cp:keywords/>
  <cp:category/>
</cp:coreProperties>
</file>