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<sst xmlns="http://schemas.openxmlformats.org/spreadsheetml/2006/main" uniqueCount="57">
  <si>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</si>
  <si>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</si>
  <si>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</si>
  <si>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</si>
  <si>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</si>
  <si>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</si>
  <si>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</si>
  <si>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</si>
  <si>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</si>
  <si>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</si>
  <si>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</si>
  <si>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</si>
  <si>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</si>
  <si>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</si>
  <si>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</si>
  <si>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</si>
  <si>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</si>
  <si>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</si>
  <si>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</si>
  <si>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</si>
  <si>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</si>
  <si>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</si>
  <si>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</si>
  <si>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</si>
  <si>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</si>
  <si>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</si>
  <si>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</si>
  <si>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</si>
  <si>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</si>
  <si>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</si>
  <si>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</si>
  <si>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</si>
  <si>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</si>
  <si>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</si>
  <si>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</si>
  <si>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</si>
  <si>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</si>
  <si>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</si>
  <si>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</si>
  <si>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</si>
  <si>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</si>
  <si>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</si>
  <si>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</si>
  <si>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</si>
  <si>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</si>
  <si>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</si>
  <si>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</si>
  <si>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</si>
  <si>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EMMADEL V. LISONDRA, CPA</t>
  </si>
  <si>
    <t>PABLO YVES L. DUMLAO II</t>
  </si>
  <si>
    <t>Local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</si>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</sst>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4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5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7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4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3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61"/>
  <sheetViews>
    <sheetView tabSelected="1" workbookViewId="0" showGridLines="true" showRowColHeaders="1">
      <selection activeCell="A4" sqref="A4:G4"/>
    </sheetView>
  </sheetViews>
  <sheetFormatPr defaultRowHeight="14.4" outlineLevelRow="0" outlineLevelCol="0"/>
  <cols>
    <col min="1" max="1" width="22.7109375" customWidth="true" style="5"/>
    <col min="2" max="2" width="24.5703125" customWidth="true" style="5"/>
    <col min="3" max="3" width="15" customWidth="true" style="5"/>
    <col min="4" max="4" width="19.85546875" customWidth="true" style="5"/>
    <col min="5" max="5" width="14.140625" customWidth="true" style="5"/>
    <col min="6" max="6" width="18" customWidth="true" style="5"/>
    <col min="7" max="7" width="18" customWidth="true" style="0"/>
  </cols>
  <sheetData>
    <row r="1" spans="1:7">
      <c r="A1" s="18" t="s">
        <v>0</v>
      </c>
      <c r="B1" s="4"/>
      <c r="C1" s="4"/>
      <c r="D1" s="4"/>
    </row>
    <row r="2" spans="1:7" s="6" customFormat="1">
      <c r="A2" s="18" t="s">
        <v>1</v>
      </c>
    </row>
    <row r="3" spans="1:7" s="6" customFormat="1">
      <c r="A3" s="3"/>
    </row>
    <row r="4" spans="1:7">
      <c r="A4" s="40" t="s">
        <v>2</v>
      </c>
      <c r="B4" s="40"/>
      <c r="C4" s="40"/>
      <c r="D4" s="40"/>
      <c r="E4" s="40"/>
      <c r="F4" s="40"/>
      <c r="G4" s="40"/>
    </row>
    <row r="5" spans="1:7">
      <c r="B5" s="7"/>
      <c r="C5" s="7"/>
      <c r="D5" s="7"/>
    </row>
    <row r="6" spans="1:7">
      <c r="A6" s="19" t="s">
        <v>3</v>
      </c>
      <c r="B6" s="21" t="s">
        <v>4</v>
      </c>
      <c r="C6" s="8"/>
      <c r="D6" s="19" t="s">
        <v>5</v>
      </c>
      <c r="E6" s="5">
        <v>2024</v>
      </c>
    </row>
    <row r="7" spans="1:7">
      <c r="A7" s="1" t="s">
        <v>6</v>
      </c>
      <c r="B7" s="22" t="s">
        <v>7</v>
      </c>
      <c r="C7" s="9"/>
      <c r="D7" s="20" t="s">
        <v>8</v>
      </c>
      <c r="E7" s="5">
        <v>1</v>
      </c>
    </row>
    <row r="8" spans="1:7">
      <c r="A8" s="1" t="s">
        <v>9</v>
      </c>
      <c r="B8" s="35" t="s">
        <v>10</v>
      </c>
      <c r="C8" s="9"/>
      <c r="D8" s="10"/>
    </row>
    <row r="10" spans="1:7">
      <c r="A10" s="27" t="s">
        <v>11</v>
      </c>
      <c r="B10" s="11"/>
      <c r="C10" s="11"/>
      <c r="D10" s="11"/>
      <c r="E10" s="11"/>
      <c r="F10" s="11"/>
      <c r="G10" s="12"/>
    </row>
    <row r="11" spans="1:7">
      <c r="A11" s="13"/>
      <c r="B11" s="28" t="s">
        <v>12</v>
      </c>
      <c r="G11" s="14"/>
    </row>
    <row r="12" spans="1:7">
      <c r="A12" s="13"/>
      <c r="C12" s="37" t="s">
        <v>13</v>
      </c>
      <c r="D12" s="37"/>
      <c r="E12" s="37"/>
      <c r="F12" s="23">
        <v>100667746.25</v>
      </c>
      <c r="G12" s="24"/>
    </row>
    <row r="13" spans="1:7">
      <c r="A13" s="13"/>
      <c r="C13" s="37" t="s">
        <v>14</v>
      </c>
      <c r="D13" s="37"/>
      <c r="E13" s="37"/>
      <c r="F13" s="23">
        <v>258721926</v>
      </c>
      <c r="G13" s="24"/>
    </row>
    <row r="14" spans="1:7">
      <c r="A14" s="13"/>
      <c r="C14" s="37" t="s">
        <v>15</v>
      </c>
      <c r="D14" s="37"/>
      <c r="E14" s="37"/>
      <c r="F14" s="23">
        <v>24118333.86</v>
      </c>
      <c r="G14" s="24"/>
    </row>
    <row r="15" spans="1:7">
      <c r="A15" s="13"/>
      <c r="C15" s="37" t="s">
        <v>16</v>
      </c>
      <c r="D15" s="37"/>
      <c r="E15" s="37"/>
      <c r="F15" s="23">
        <v>90514.78</v>
      </c>
      <c r="G15" s="24"/>
    </row>
    <row r="16" spans="1:7">
      <c r="A16" s="13"/>
      <c r="C16" s="37" t="s">
        <v>17</v>
      </c>
      <c r="D16" s="37"/>
      <c r="E16" s="37"/>
      <c r="F16" s="23">
        <v>0</v>
      </c>
      <c r="G16" s="24"/>
    </row>
    <row r="17" spans="1:7">
      <c r="A17" s="13"/>
      <c r="C17" s="37" t="s">
        <v>18</v>
      </c>
      <c r="D17" s="37"/>
      <c r="E17" s="37"/>
      <c r="F17" s="23">
        <v>73156538</v>
      </c>
      <c r="G17" s="24"/>
    </row>
    <row r="18" spans="1:7">
      <c r="A18" s="13"/>
      <c r="C18" s="36" t="s">
        <v>19</v>
      </c>
      <c r="D18" s="36"/>
      <c r="E18" s="36"/>
      <c r="F18" s="29">
        <f>SUM(F12:F17)</f>
        <v>456755058.89</v>
      </c>
      <c r="G18" s="24"/>
    </row>
    <row r="19" spans="1:7">
      <c r="A19" s="13"/>
      <c r="B19" s="28" t="s">
        <v>20</v>
      </c>
      <c r="F19" s="25"/>
      <c r="G19" s="24"/>
    </row>
    <row r="20" spans="1:7">
      <c r="A20" s="13"/>
      <c r="C20" s="5" t="s">
        <v>21</v>
      </c>
      <c r="F20" s="25"/>
      <c r="G20" s="24"/>
    </row>
    <row r="21" spans="1:7">
      <c r="A21" s="13"/>
      <c r="C21" s="5" t="s">
        <v>22</v>
      </c>
      <c r="F21" s="23">
        <v>56309778.3</v>
      </c>
      <c r="G21" s="24"/>
    </row>
    <row r="22" spans="1:7">
      <c r="A22" s="13"/>
      <c r="C22" s="5" t="s">
        <v>23</v>
      </c>
      <c r="F22" s="23">
        <v>94066388.09</v>
      </c>
      <c r="G22" s="24"/>
    </row>
    <row r="23" spans="1:7">
      <c r="A23" s="13"/>
      <c r="C23" s="5" t="s">
        <v>24</v>
      </c>
      <c r="F23" s="23">
        <v>2589004.27</v>
      </c>
      <c r="G23" s="24"/>
    </row>
    <row r="24" spans="1:7">
      <c r="A24" s="13"/>
      <c r="C24" s="5" t="s">
        <v>25</v>
      </c>
      <c r="F24" s="26">
        <v>186205026.78</v>
      </c>
      <c r="G24" s="24"/>
    </row>
    <row r="25" spans="1:7">
      <c r="A25" s="13"/>
      <c r="C25" s="28" t="s">
        <v>26</v>
      </c>
      <c r="D25" s="28"/>
      <c r="E25" s="28"/>
      <c r="F25" s="30">
        <f>SUM(F21:F24)</f>
        <v>339170197.44</v>
      </c>
      <c r="G25" s="24"/>
    </row>
    <row r="26" spans="1:7">
      <c r="A26" s="13"/>
      <c r="B26" s="28" t="s">
        <v>27</v>
      </c>
      <c r="C26" s="28"/>
      <c r="D26" s="28"/>
      <c r="E26" s="28"/>
      <c r="F26" s="29">
        <f>F18-F25</f>
        <v>117584861.45</v>
      </c>
      <c r="G26" s="24"/>
    </row>
    <row r="27" spans="1:7">
      <c r="A27" s="13"/>
      <c r="F27" s="23"/>
      <c r="G27" s="24"/>
    </row>
    <row r="28" spans="1:7">
      <c r="A28" s="31" t="s">
        <v>28</v>
      </c>
      <c r="F28" s="25"/>
      <c r="G28" s="24"/>
    </row>
    <row r="29" spans="1:7">
      <c r="A29" s="13"/>
      <c r="B29" s="28" t="s">
        <v>12</v>
      </c>
      <c r="F29" s="25"/>
      <c r="G29" s="24"/>
    </row>
    <row r="30" spans="1:7">
      <c r="A30" s="13"/>
      <c r="C30" s="37" t="s">
        <v>29</v>
      </c>
      <c r="D30" s="37"/>
      <c r="E30" s="37"/>
      <c r="F30" s="23">
        <v>0</v>
      </c>
      <c r="G30" s="24"/>
    </row>
    <row r="31" spans="1:7">
      <c r="A31" s="13"/>
      <c r="C31" s="37" t="s">
        <v>30</v>
      </c>
      <c r="D31" s="37"/>
      <c r="E31" s="37"/>
      <c r="F31" s="23">
        <v>0</v>
      </c>
      <c r="G31" s="24"/>
    </row>
    <row r="32" spans="1:7">
      <c r="A32" s="13"/>
      <c r="C32" s="37" t="s">
        <v>31</v>
      </c>
      <c r="D32" s="37"/>
      <c r="E32" s="37"/>
      <c r="F32" s="23">
        <v>0</v>
      </c>
      <c r="G32" s="24"/>
    </row>
    <row r="33" spans="1:7">
      <c r="A33" s="13"/>
      <c r="C33" s="36" t="s">
        <v>19</v>
      </c>
      <c r="D33" s="36"/>
      <c r="E33" s="36"/>
      <c r="F33" s="29">
        <f>SUM(F30:F32)</f>
        <v>0</v>
      </c>
      <c r="G33" s="24"/>
    </row>
    <row r="34" spans="1:7">
      <c r="A34" s="13"/>
      <c r="B34" s="28" t="s">
        <v>20</v>
      </c>
      <c r="F34" s="25"/>
      <c r="G34" s="24"/>
    </row>
    <row r="35" spans="1:7">
      <c r="A35" s="13"/>
      <c r="C35" s="37" t="s">
        <v>32</v>
      </c>
      <c r="D35" s="37"/>
      <c r="E35" s="37"/>
      <c r="F35" s="23">
        <v>31609759.31</v>
      </c>
      <c r="G35" s="24"/>
    </row>
    <row r="36" spans="1:7">
      <c r="A36" s="13"/>
      <c r="C36" s="37" t="s">
        <v>33</v>
      </c>
      <c r="D36" s="37"/>
      <c r="E36" s="37"/>
      <c r="F36" s="23">
        <v>0</v>
      </c>
      <c r="G36" s="24"/>
    </row>
    <row r="37" spans="1:7">
      <c r="A37" s="13"/>
      <c r="C37" s="37" t="s">
        <v>34</v>
      </c>
      <c r="D37" s="37"/>
      <c r="E37" s="37"/>
      <c r="F37" s="26">
        <v>0</v>
      </c>
      <c r="G37" s="24"/>
    </row>
    <row r="38" spans="1:7">
      <c r="A38" s="13"/>
      <c r="C38" s="36" t="s">
        <v>26</v>
      </c>
      <c r="D38" s="36"/>
      <c r="E38" s="36"/>
      <c r="F38" s="30">
        <f>SUM(F35:F37)</f>
        <v>31609759.31</v>
      </c>
      <c r="G38" s="24"/>
    </row>
    <row r="39" spans="1:7">
      <c r="A39" s="13"/>
      <c r="B39" s="36" t="s">
        <v>35</v>
      </c>
      <c r="C39" s="36"/>
      <c r="D39" s="36"/>
      <c r="E39" s="36"/>
      <c r="F39" s="29">
        <f>F33-F38</f>
        <v>-31609759.31</v>
      </c>
      <c r="G39" s="24"/>
    </row>
    <row r="40" spans="1:7">
      <c r="A40" s="13"/>
      <c r="B40" s="15"/>
      <c r="C40" s="15"/>
      <c r="D40" s="15"/>
      <c r="E40" s="15"/>
      <c r="F40" s="23"/>
      <c r="G40" s="24"/>
    </row>
    <row r="41" spans="1:7">
      <c r="A41" s="42" t="s">
        <v>36</v>
      </c>
      <c r="B41" s="43"/>
      <c r="C41" s="43"/>
      <c r="D41" s="43"/>
      <c r="E41" s="43"/>
      <c r="F41" s="25"/>
      <c r="G41" s="24"/>
    </row>
    <row r="42" spans="1:7">
      <c r="A42" s="13"/>
      <c r="B42" s="28" t="s">
        <v>12</v>
      </c>
      <c r="F42" s="25"/>
      <c r="G42" s="24"/>
    </row>
    <row r="43" spans="1:7">
      <c r="A43" s="13"/>
      <c r="C43" s="37" t="s">
        <v>37</v>
      </c>
      <c r="D43" s="37"/>
      <c r="E43" s="37"/>
      <c r="F43" s="23">
        <v>0</v>
      </c>
      <c r="G43" s="24"/>
    </row>
    <row r="44" spans="1:7">
      <c r="A44" s="13"/>
      <c r="C44" s="37" t="s">
        <v>38</v>
      </c>
      <c r="D44" s="37"/>
      <c r="E44" s="37"/>
      <c r="F44" s="23">
        <v>0</v>
      </c>
      <c r="G44" s="24"/>
    </row>
    <row r="45" spans="1:7">
      <c r="A45" s="13"/>
      <c r="C45" s="36" t="s">
        <v>39</v>
      </c>
      <c r="D45" s="36"/>
      <c r="E45" s="36"/>
      <c r="F45" s="29">
        <v>0</v>
      </c>
      <c r="G45" s="24"/>
    </row>
    <row r="46" spans="1:7">
      <c r="A46" s="13"/>
      <c r="B46" s="28" t="s">
        <v>20</v>
      </c>
      <c r="F46" s="25"/>
      <c r="G46" s="24"/>
    </row>
    <row r="47" spans="1:7">
      <c r="A47" s="13"/>
      <c r="C47" s="37" t="s">
        <v>40</v>
      </c>
      <c r="D47" s="37"/>
      <c r="E47" s="37"/>
      <c r="F47" s="23">
        <v>0</v>
      </c>
      <c r="G47" s="24"/>
    </row>
    <row r="48" spans="1:7">
      <c r="A48" s="13"/>
      <c r="C48" s="37" t="s">
        <v>41</v>
      </c>
      <c r="D48" s="37"/>
      <c r="E48" s="37"/>
      <c r="F48" s="26">
        <v>9732824.13</v>
      </c>
      <c r="G48" s="24"/>
    </row>
    <row r="49" spans="1:7">
      <c r="A49" s="13"/>
      <c r="C49" s="36" t="s">
        <v>42</v>
      </c>
      <c r="D49" s="36"/>
      <c r="E49" s="36"/>
      <c r="F49" s="30">
        <f>F48</f>
        <v>9732824.13</v>
      </c>
      <c r="G49" s="24"/>
    </row>
    <row r="50" spans="1:7">
      <c r="A50" s="13"/>
      <c r="B50" s="36" t="s">
        <v>43</v>
      </c>
      <c r="C50" s="36"/>
      <c r="D50" s="36"/>
      <c r="E50" s="36"/>
      <c r="F50" s="29">
        <f>F45-F49</f>
        <v>-9732824.13</v>
      </c>
      <c r="G50" s="24"/>
    </row>
    <row r="51" spans="1:7">
      <c r="A51" s="13"/>
      <c r="B51" s="15"/>
      <c r="C51" s="15"/>
      <c r="D51" s="15"/>
      <c r="E51" s="15"/>
      <c r="F51" s="23"/>
      <c r="G51" s="24"/>
    </row>
    <row r="52" spans="1:7">
      <c r="A52" s="41" t="s">
        <v>44</v>
      </c>
      <c r="B52" s="36"/>
      <c r="C52" s="36"/>
      <c r="D52" s="36"/>
      <c r="E52" s="28"/>
      <c r="F52" s="32"/>
      <c r="G52" s="33">
        <f>F26+F39+F50</f>
        <v>76242278.01</v>
      </c>
    </row>
    <row r="53" spans="1:7">
      <c r="A53" s="41" t="s">
        <v>45</v>
      </c>
      <c r="B53" s="36"/>
      <c r="C53" s="36"/>
      <c r="D53" s="36"/>
      <c r="E53" s="28"/>
      <c r="F53" s="32"/>
      <c r="G53" s="33">
        <v>508837813.06</v>
      </c>
    </row>
    <row r="54" spans="1:7">
      <c r="A54" s="41" t="s">
        <v>46</v>
      </c>
      <c r="B54" s="36"/>
      <c r="C54" s="36"/>
      <c r="D54" s="36"/>
      <c r="E54" s="28"/>
      <c r="F54" s="32"/>
      <c r="G54" s="34">
        <f>G52+G53</f>
        <v>585080091.07</v>
      </c>
    </row>
    <row r="55" spans="1:7">
      <c r="A55" s="13"/>
      <c r="G55" s="14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7" t="s">
        <v>47</v>
      </c>
    </row>
    <row r="58" spans="1:7">
      <c r="A58" s="17"/>
    </row>
    <row r="59" spans="1:7">
      <c r="A59" s="17"/>
    </row>
    <row r="60" spans="1:7">
      <c r="A60" s="38" t="s">
        <v>48</v>
      </c>
      <c r="B60" s="38"/>
      <c r="E60" s="38" t="s">
        <v>49</v>
      </c>
      <c r="F60" s="38"/>
    </row>
    <row r="61" spans="1:7">
      <c r="A61" s="39" t="s">
        <v>50</v>
      </c>
      <c r="B61" s="39"/>
      <c r="E61" s="39" t="s">
        <v>51</v>
      </c>
      <c r="F61" s="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60:F60"/>
    <mergeCell ref="E61:F61"/>
    <mergeCell ref="A60:B60"/>
    <mergeCell ref="A61:B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rintOptions gridLines="false" gridLinesSet="true"/>
  <pageMargins left="0.7" right="0.7" top="0.75" bottom="0.75" header="0.3" footer="0.3"/>
  <pageSetup paperSize="9" orientation="portrait" scale="66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2024-04-30T10:58:24+08:00</dcterms:modified>
  <dc:title/>
  <dc:description/>
  <dc:subject/>
  <cp:keywords/>
  <cp:category/>
</cp:coreProperties>
</file>