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8 - LDRRMFU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<sst xmlns="http://schemas.openxmlformats.org/spreadsheetml/2006/main" uniqueCount="106">
  <si>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</si>
  <si>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</si>
  <si>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</si>
  <si>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</si>
  <si>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</si>
  <si>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</si>
  <si>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</si>
  <si>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</si>
  <si>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</si>
  <si>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</si>
  <si>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</si>
  <si>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</si>
  <si>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</si>
  <si>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</si>
  <si>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</si>
  <si>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</si>
  <si>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</si>
  <si>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</si>
  <si>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</si>
  <si>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</si>
  <si>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</si>
  <si>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</si>
  <si>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</si>
  <si>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            (Year 1)</t>
  </si>
  <si>
    <t xml:space="preserve">                   (Year 2)</t>
  </si>
  <si>
    <t xml:space="preserve">                   (Year 3)</t>
  </si>
  <si>
    <t xml:space="preserve">                   (Year 4)</t>
  </si>
  <si>
    <t xml:space="preserve">                   (Year 5)</t>
  </si>
  <si>
    <t xml:space="preserve">       Transfer/Grants</t>
  </si>
  <si>
    <t xml:space="preserve">       Total Funds Available</t>
  </si>
  <si>
    <t>B. Utilization</t>
  </si>
  <si>
    <t xml:space="preserve">     Medicines</t>
  </si>
  <si>
    <t>Barangay-based Rabbies Eradication Program</t>
  </si>
  <si>
    <t>Operation Support to Veterinary Checkpoint</t>
  </si>
  <si>
    <t>Purchase of 75 liters Insecticides (AO# 01, s. 2019)</t>
  </si>
  <si>
    <t>Laboratory supplies (AO# 01, s. 2019)</t>
  </si>
  <si>
    <t xml:space="preserve">     Food Supplies</t>
  </si>
  <si>
    <t>Purchase and distributiion of Assorted Vegetable seeds</t>
  </si>
  <si>
    <t>Purchase and distribution of Certified Palay Seeds</t>
  </si>
  <si>
    <t>Procurement of Stockfiling of Food and Non Food Items</t>
  </si>
  <si>
    <t>Assistance to affeccted families under lockdown in critical zones (AO# 62, s. 2020)</t>
  </si>
  <si>
    <t>COVID 19 (AO# 5)</t>
  </si>
  <si>
    <t>Operation Support for frontliners during period of lockdown (AO# 62, s. 2020)</t>
  </si>
  <si>
    <t>Operational Support to the City Disaster Risk Reduction Management Office to address the Coronavirus 2029 (COVID 19) Pandemic Ad during calamities (AO# 45, s. 2021)</t>
  </si>
  <si>
    <t>Supplies (Approp. Ord. No. 13)</t>
  </si>
  <si>
    <t>Meals and Snacks (Approp. Ord. No. 13)</t>
  </si>
  <si>
    <t>Meal (Approp. Ord. # 18, s. 2022</t>
  </si>
  <si>
    <t>Peoples Day</t>
  </si>
  <si>
    <t>Conduct of Blood Donation</t>
  </si>
  <si>
    <t>Community base Livestock Emergency/Disaster Reselience Program</t>
  </si>
  <si>
    <t xml:space="preserve">     Repair of Evacuation Center</t>
  </si>
  <si>
    <t>Repair and Maintenance of Surigao City Evacuation Center</t>
  </si>
  <si>
    <t xml:space="preserve">     Trainings</t>
  </si>
  <si>
    <t>Operational Support during Emergency/Pre Disaster Response</t>
  </si>
  <si>
    <t>Information Education and Communication (IEC) on Disaster Preparation</t>
  </si>
  <si>
    <t>Education and Taining of Barangay Officials for the Operation of Barangay Emergency Operations Center and other matters relevant to address the COVID 19 pandemic (AO# 45, s. 2021)</t>
  </si>
  <si>
    <t>Livelihood Seminars and Trainings (AO# 45, s. 2021)</t>
  </si>
  <si>
    <t>Information, Education and Communication to the Community on matters dealing on COVID 19 pandemic (AO# 45, s. 2021)</t>
  </si>
  <si>
    <t>BDRRM Planning cum Barangay Reselience on Disaster (BROD) Program</t>
  </si>
  <si>
    <t xml:space="preserve">     Construction of Evacuation
      Center</t>
  </si>
  <si>
    <t>Declogging of Canals (Improvement/ Rehabilitation of Drainage System</t>
  </si>
  <si>
    <t>Purchase of Lot at Brgy. Capalayan, SC</t>
  </si>
  <si>
    <t>Extra Work for Construction of CDRRMO Building (AO# 3, s. 2017)</t>
  </si>
  <si>
    <t>Payment of 85 pieces Evacuation/Modular Tent</t>
  </si>
  <si>
    <t>Materials for establishment of Quarantine Checkpoints (Approp. Ord. No. 13)</t>
  </si>
  <si>
    <t xml:space="preserve">    Equipment</t>
  </si>
  <si>
    <t>Purchase</t>
  </si>
  <si>
    <t>Repair of Sea Ambulance</t>
  </si>
  <si>
    <t>Repair of Pumpboat with Engine</t>
  </si>
  <si>
    <t>Purchase of Rescue Equipment</t>
  </si>
  <si>
    <t>Purchase of eight (8) unit misting machine (AO# 01, s. 2019)</t>
  </si>
  <si>
    <t>Purchase of two (2) units Open Dumptruck (Isuzu)</t>
  </si>
  <si>
    <t>Purchase of two (2) units (Isuzu) Mini Dumptruck and two (2) units Hydraulic Trolley (10x6x2)</t>
  </si>
  <si>
    <t>Purchase of 1 unit Sea Transport</t>
  </si>
  <si>
    <t>Purchase of 1 unit Ambulance (Type 1)</t>
  </si>
  <si>
    <t>Purchase of 1 unit Landing Craft Vessel (10m)</t>
  </si>
  <si>
    <t>331 units Street Lights LED Bulbs (AO# 17, s. 2019)</t>
  </si>
  <si>
    <t>Pulverizer (AO# 22, s. 2019)</t>
  </si>
  <si>
    <t>Plastic Densifier Machine (AO# 22, s. 2019)</t>
  </si>
  <si>
    <t>Man Lifter (AO# 17, s. 2019)</t>
  </si>
  <si>
    <t>Elf with Canopy (AO# 22, s. 2019)</t>
  </si>
  <si>
    <t>Mini-Dump Truck (AO# 22, s. 2019)</t>
  </si>
  <si>
    <t>Establishment of Radio Communication System</t>
  </si>
  <si>
    <t xml:space="preserve">    Others</t>
  </si>
  <si>
    <t>Financial Assistance-North Cotabato (AO# 55, s. 2019)</t>
  </si>
  <si>
    <t>Financial Assistance- Davao del Sur (AO# 55, s. 2019)</t>
  </si>
  <si>
    <t>Financial Assistance to Tagaytay AO#1</t>
  </si>
  <si>
    <t>Other Expenses (Approp. Ord. No. 13)</t>
  </si>
  <si>
    <t>Miscellaneous Expenses (Approp. Ord. No. 13)</t>
  </si>
  <si>
    <t>Fuel Expenses (Approp. Ord. #18, s. 2022)</t>
  </si>
  <si>
    <t>Indemnification Assistance/Cash Assistance to ASF-affected Swine Farmer Grant (AO# 24, s. 2022)</t>
  </si>
  <si>
    <t>Operational Support to ASF (AO# 24, s. 2022)</t>
  </si>
  <si>
    <t>Purchase of Portalets for Urban Barangays</t>
  </si>
  <si>
    <t>Financial Assistance to 54 Barangays (AO# 24, s. 2022)</t>
  </si>
  <si>
    <t>Provision of Emergency Shelter Assistance to Partially/Totally Damage Houses in any Form of Calamity</t>
  </si>
  <si>
    <t>Conduct of National Disaster Resilience Month Celebration)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</si>
  <si>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</si>
  <si>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</si>
  <si>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</si>
  <si>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EMMADEL V. LISONDRA, CPA</t>
  </si>
  <si>
    <t>Acting City Accountant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</si>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</sst>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1"/>
      <strike val="0"/>
      <u val="none"/>
      <sz val="8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9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6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4" numFmtId="0" fillId="2" borderId="4" applyFont="1" applyNumberFormat="0" applyFill="0" applyBorder="1" applyAlignment="0">
      <alignment horizontal="general" vertical="bottom" textRotation="0" wrapText="false" shrinkToFit="false"/>
    </xf>
    <xf xfId="0" fontId="4" numFmtId="0" fillId="2" borderId="4" applyFont="1" applyNumberFormat="0" applyFill="0" applyBorder="1" applyAlignment="1">
      <alignment horizontal="general" vertical="top" textRotation="0" wrapText="true" shrinkToFit="false"/>
    </xf>
    <xf xfId="0" fontId="4" numFmtId="0" fillId="2" borderId="4" applyFont="1" applyNumberFormat="0" applyFill="0" applyBorder="1" applyAlignment="1">
      <alignment horizontal="general" vertical="center" textRotation="0" wrapText="true" shrinkToFit="false"/>
    </xf>
    <xf xfId="0" fontId="5" numFmtId="0" fillId="2" borderId="3" applyFont="1" applyNumberFormat="0" applyFill="0" applyBorder="1" applyAlignment="1">
      <alignment horizontal="general" vertical="top" textRotation="0" wrapText="false" shrinkToFit="false"/>
    </xf>
    <xf xfId="0" fontId="4" numFmtId="0" fillId="2" borderId="5" applyFont="1" applyNumberFormat="0" applyFill="0" applyBorder="1" applyAlignment="1">
      <alignment horizontal="general" vertical="center" textRotation="0" wrapText="true" shrinkToFit="false"/>
    </xf>
    <xf xfId="0" fontId="6" numFmtId="0" fillId="2" borderId="4" applyFont="1" applyNumberFormat="0" applyFill="0" applyBorder="1" applyAlignment="1">
      <alignment horizontal="general" vertical="center" textRotation="0" wrapText="true" shrinkToFit="false"/>
    </xf>
    <xf xfId="0" fontId="6" numFmtId="0" fillId="2" borderId="4" applyFont="1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top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164" fillId="2" borderId="4" applyFont="0" applyNumberFormat="1" applyFill="0" applyBorder="1" applyAlignment="0">
      <alignment horizontal="general" vertical="bottom" textRotation="0" wrapText="false" shrinkToFit="false"/>
    </xf>
    <xf xfId="0" fontId="4" numFmtId="164" fillId="2" borderId="4" applyFont="1" applyNumberFormat="1" applyFill="0" applyBorder="1" applyAlignment="1">
      <alignment horizontal="general" vertical="center" textRotation="0" wrapText="true" shrinkToFit="false"/>
    </xf>
    <xf xfId="0" fontId="4" numFmtId="164" fillId="2" borderId="6" applyFont="1" applyNumberFormat="1" applyFill="0" applyBorder="1" applyAlignment="1">
      <alignment horizontal="general" vertical="center" textRotation="0" wrapText="true" shrinkToFit="false"/>
    </xf>
    <xf xfId="0" fontId="4" numFmtId="164" fillId="2" borderId="7" applyFont="1" applyNumberFormat="1" applyFill="0" applyBorder="1" applyAlignment="1">
      <alignment horizontal="general" vertical="center" textRotation="0" wrapText="true" shrinkToFit="false"/>
    </xf>
    <xf xfId="0" fontId="4" numFmtId="164" fillId="2" borderId="1" applyFont="1" applyNumberFormat="1" applyFill="0" applyBorder="1" applyAlignment="1">
      <alignment horizontal="general" vertical="center" textRotation="0" wrapText="true" shrinkToFit="false"/>
    </xf>
    <xf xfId="0" fontId="0" numFmtId="164" fillId="2" borderId="4" applyFont="0" applyNumberFormat="1" applyFill="0" applyBorder="1" applyAlignment="1">
      <alignment horizontal="center" vertical="bottom" textRotation="0" wrapText="false" shrinkToFit="false"/>
    </xf>
    <xf xfId="0" fontId="0" numFmtId="164" fillId="2" borderId="4" applyFont="0" applyNumberFormat="1" applyFill="0" applyBorder="1" applyAlignment="0">
      <alignment horizontal="general" vertical="bottom" textRotation="0" wrapText="false" shrinkToFit="false"/>
    </xf>
    <xf xfId="0" fontId="4" numFmtId="164" fillId="2" borderId="8" applyFont="1" applyNumberFormat="1" applyFill="0" applyBorder="1" applyAlignment="1">
      <alignment horizontal="general" vertical="center" textRotation="0" wrapText="true" shrinkToFit="false"/>
    </xf>
    <xf xfId="0" fontId="4" numFmtId="164" fillId="2" borderId="5" applyFont="1" applyNumberFormat="1" applyFill="0" applyBorder="1" applyAlignment="1">
      <alignment horizontal="general" vertical="center" textRotation="0" wrapText="true" shrinkToFit="false"/>
    </xf>
    <xf xfId="0" fontId="6" numFmtId="0" fillId="2" borderId="4" applyFont="1" applyNumberFormat="0" applyFill="0" applyBorder="1" applyAlignment="1">
      <alignment horizontal="left" vertical="bottom" textRotation="0" wrapText="true" shrinkToFit="false" indent="4"/>
    </xf>
    <xf xfId="0" fontId="6" numFmtId="0" fillId="2" borderId="4" applyFont="1" applyNumberFormat="0" applyFill="0" applyBorder="1" applyAlignment="1">
      <alignment horizontal="left" vertical="bottom" textRotation="0" wrapText="false" shrinkToFit="false" indent="4"/>
    </xf>
    <xf xfId="0" fontId="6" numFmtId="0" fillId="2" borderId="4" applyFont="1" applyNumberFormat="0" applyFill="0" applyBorder="1" applyAlignment="1">
      <alignment horizontal="left" vertical="bottom" textRotation="0" wrapText="true" shrinkToFit="false" indent="4"/>
    </xf>
    <xf xfId="0" fontId="6" numFmtId="0" fillId="2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164" fillId="2" borderId="4" applyFont="0" applyNumberFormat="1" applyFill="0" applyBorder="1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top" textRotation="0" wrapText="true" shrinkToFit="false"/>
    </xf>
    <xf xfId="0" fontId="6" numFmtId="0" fillId="2" borderId="4" applyFont="1" applyNumberFormat="0" applyFill="0" applyBorder="1" applyAlignment="1">
      <alignment horizontal="left" vertical="bottom" textRotation="0" wrapText="true" shrinkToFit="false"/>
    </xf>
    <xf xfId="0" fontId="6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8" numFmtId="0" fillId="2" borderId="4" applyFont="1" applyNumberFormat="0" applyFill="0" applyBorder="1" applyAlignment="1">
      <alignment horizontal="center" vertical="center" textRotation="0" wrapText="true" shrinkToFit="false"/>
    </xf>
    <xf xfId="0" fontId="8" numFmtId="0" fillId="2" borderId="4" applyFont="1" applyNumberFormat="0" applyFill="0" applyBorder="1" applyAlignment="1">
      <alignment horizontal="center" vertical="center" textRotation="0" wrapText="false" shrinkToFit="false"/>
    </xf>
    <xf xfId="0" fontId="8" numFmtId="0" fillId="2" borderId="4" applyFont="1" applyNumberFormat="0" applyFill="0" applyBorder="1" applyAlignment="1">
      <alignment horizontal="center" vertical="bottom" textRotation="0" wrapText="false" shrinkToFit="false"/>
    </xf>
    <xf xfId="0" fontId="9" numFmtId="0" fillId="2" borderId="4" applyFont="1" applyNumberFormat="0" applyFill="0" applyBorder="1" applyAlignment="1">
      <alignment horizontal="center" vertical="bottom" textRotation="0" wrapText="true" shrinkToFit="false"/>
    </xf>
    <xf xfId="0" fontId="9" numFmtId="0" fillId="2" borderId="4" applyFont="1" applyNumberFormat="0" applyFill="0" applyBorder="1" applyAlignment="1">
      <alignment horizontal="center" vertical="bottom" textRotation="0" wrapText="false" shrinkToFit="false"/>
    </xf>
    <xf xfId="0" fontId="9" numFmtId="0" fillId="2" borderId="4" applyFont="1" applyNumberFormat="0" applyFill="0" applyBorder="1" applyAlignment="1">
      <alignment horizontal="center" vertical="center" textRotation="0" wrapText="true" shrinkToFit="false"/>
    </xf>
    <xf xfId="0" fontId="9" numFmtId="0" fillId="2" borderId="4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H102"/>
  <sheetViews>
    <sheetView tabSelected="1" workbookViewId="0" showGridLines="true" showRowColHeaders="1">
      <selection activeCell="E8" sqref="E8"/>
    </sheetView>
  </sheetViews>
  <sheetFormatPr defaultRowHeight="14.4" outlineLevelRow="0" outlineLevelCol="0"/>
  <cols>
    <col min="1" max="1" width="27.140625" customWidth="true" style="5"/>
    <col min="2" max="2" width="20.7109375" customWidth="true" style="5"/>
    <col min="3" max="3" width="20.7109375" customWidth="true" style="5"/>
    <col min="4" max="4" width="20.7109375" customWidth="true" style="5"/>
    <col min="5" max="5" width="20.7109375" customWidth="true" style="5"/>
    <col min="6" max="6" width="20.7109375" customWidth="true" style="5"/>
    <col min="7" max="7" width="20.7109375" customWidth="true" style="5"/>
    <col min="8" max="8" width="8.85546875" customWidth="true" style="5"/>
  </cols>
  <sheetData>
    <row r="1" spans="1:8">
      <c r="A1" s="14" t="s">
        <v>0</v>
      </c>
      <c r="B1" s="4"/>
      <c r="C1" s="4"/>
      <c r="D1" s="4"/>
      <c r="E1" s="4"/>
    </row>
    <row r="2" spans="1:8" s="6" customFormat="1">
      <c r="A2" s="14" t="s">
        <v>1</v>
      </c>
    </row>
    <row r="3" spans="1:8" s="6" customFormat="1">
      <c r="A3" s="3"/>
    </row>
    <row r="4" spans="1:8">
      <c r="A4" s="7"/>
      <c r="B4" s="7"/>
      <c r="C4" s="7"/>
      <c r="D4" s="7"/>
      <c r="E4" s="7"/>
    </row>
    <row r="5" spans="1:8">
      <c r="A5" s="55" t="s">
        <v>2</v>
      </c>
      <c r="B5" s="55"/>
      <c r="C5" s="55"/>
      <c r="D5" s="55"/>
      <c r="E5" s="55"/>
      <c r="F5" s="55"/>
      <c r="G5" s="55"/>
    </row>
    <row r="6" spans="1:8">
      <c r="A6" s="8"/>
      <c r="B6" s="8"/>
      <c r="C6" s="8"/>
      <c r="D6" s="8"/>
      <c r="E6" s="8"/>
    </row>
    <row r="7" spans="1:8">
      <c r="A7" s="15" t="s">
        <v>3</v>
      </c>
      <c r="B7" s="29" t="s">
        <v>4</v>
      </c>
      <c r="C7" s="9"/>
      <c r="D7" s="16" t="s">
        <v>5</v>
      </c>
      <c r="E7" s="32">
        <v>2023</v>
      </c>
    </row>
    <row r="8" spans="1:8">
      <c r="A8" s="17" t="s">
        <v>6</v>
      </c>
      <c r="B8" s="30" t="s">
        <v>7</v>
      </c>
      <c r="C8" s="10"/>
      <c r="D8" s="18" t="s">
        <v>8</v>
      </c>
      <c r="E8" s="33">
        <v>4</v>
      </c>
    </row>
    <row r="9" spans="1:8">
      <c r="A9" s="17" t="s">
        <v>9</v>
      </c>
      <c r="B9" s="31" t="s">
        <v>10</v>
      </c>
      <c r="D9" s="8"/>
    </row>
    <row r="10" spans="1:8">
      <c r="A10" s="11"/>
      <c r="B10" s="12"/>
      <c r="C10" s="12"/>
      <c r="D10" s="12"/>
      <c r="E10" s="12"/>
      <c r="F10" s="12"/>
      <c r="G10" s="12"/>
    </row>
    <row r="11" spans="1:8" customHeight="1" ht="14.45">
      <c r="A11" s="57" t="s">
        <v>11</v>
      </c>
      <c r="B11" s="58" t="s">
        <v>12</v>
      </c>
      <c r="C11" s="58"/>
      <c r="D11" s="57" t="s">
        <v>13</v>
      </c>
      <c r="E11" s="57" t="s">
        <v>14</v>
      </c>
      <c r="F11" s="56" t="s">
        <v>15</v>
      </c>
      <c r="G11" s="57" t="s">
        <v>16</v>
      </c>
    </row>
    <row r="12" spans="1:8" customHeight="1" ht="14.45">
      <c r="A12" s="57"/>
      <c r="B12" s="59" t="s">
        <v>17</v>
      </c>
      <c r="C12" s="61" t="s">
        <v>18</v>
      </c>
      <c r="D12" s="57"/>
      <c r="E12" s="57"/>
      <c r="F12" s="57"/>
      <c r="G12" s="57"/>
    </row>
    <row r="13" spans="1:8">
      <c r="A13" s="57"/>
      <c r="B13" s="60"/>
      <c r="C13" s="62"/>
      <c r="D13" s="57"/>
      <c r="E13" s="57"/>
      <c r="F13" s="57"/>
      <c r="G13" s="57"/>
    </row>
    <row r="14" spans="1:8">
      <c r="A14" s="57"/>
      <c r="B14" s="60"/>
      <c r="C14" s="62"/>
      <c r="D14" s="57"/>
      <c r="E14" s="57"/>
      <c r="F14" s="57"/>
      <c r="G14" s="57"/>
    </row>
    <row r="15" spans="1:8">
      <c r="A15" s="19" t="s">
        <v>19</v>
      </c>
      <c r="B15" s="34"/>
      <c r="C15" s="34"/>
      <c r="D15" s="34"/>
      <c r="E15" s="34"/>
      <c r="F15" s="34"/>
      <c r="G15" s="19"/>
    </row>
    <row r="16" spans="1:8">
      <c r="A16" s="20" t="s">
        <v>20</v>
      </c>
      <c r="B16" s="34">
        <v>17244107.27</v>
      </c>
      <c r="C16" s="34">
        <v>44037694.78</v>
      </c>
      <c r="D16" s="34"/>
      <c r="E16" s="34"/>
      <c r="F16" s="34"/>
      <c r="G16" s="40">
        <f>SUM(B16:C16)</f>
        <v>61281802.05</v>
      </c>
    </row>
    <row r="17" spans="1:8">
      <c r="A17" s="20" t="s">
        <v>21</v>
      </c>
      <c r="B17" s="34"/>
      <c r="C17" s="34"/>
      <c r="D17" s="34"/>
      <c r="E17" s="34"/>
      <c r="F17" s="34"/>
      <c r="G17" s="19"/>
    </row>
    <row r="18" spans="1:8" customHeight="1" ht="41.45">
      <c r="A18" s="21" t="s">
        <v>22</v>
      </c>
      <c r="B18" s="35"/>
      <c r="C18" s="35"/>
      <c r="D18" s="35"/>
      <c r="E18" s="35"/>
      <c r="F18" s="35"/>
      <c r="G18" s="22"/>
    </row>
    <row r="19" spans="1:8">
      <c r="A19" s="23" t="s">
        <v>23</v>
      </c>
      <c r="B19" s="36"/>
      <c r="C19" s="36">
        <v>12776655.73</v>
      </c>
      <c r="D19" s="36"/>
      <c r="E19" s="36"/>
      <c r="F19" s="36"/>
      <c r="G19" s="41">
        <f>SUM(B19:C19)</f>
        <v>12776655.73</v>
      </c>
    </row>
    <row r="20" spans="1:8">
      <c r="A20" s="23" t="s">
        <v>24</v>
      </c>
      <c r="B20" s="36"/>
      <c r="C20" s="36">
        <v>15873260.54</v>
      </c>
      <c r="D20" s="36"/>
      <c r="E20" s="36"/>
      <c r="F20" s="36"/>
      <c r="G20" s="41">
        <f>SUM(B20:C20)</f>
        <v>15873260.54</v>
      </c>
    </row>
    <row r="21" spans="1:8">
      <c r="A21" s="23" t="s">
        <v>25</v>
      </c>
      <c r="B21" s="36"/>
      <c r="C21" s="36">
        <v>8817652.9</v>
      </c>
      <c r="D21" s="36"/>
      <c r="E21" s="36"/>
      <c r="F21" s="36"/>
      <c r="G21" s="41">
        <f>SUM(B21:C21)</f>
        <v>8817652.9</v>
      </c>
    </row>
    <row r="22" spans="1:8">
      <c r="A22" s="23" t="s">
        <v>26</v>
      </c>
      <c r="B22" s="36"/>
      <c r="C22" s="36">
        <v>8678589.7</v>
      </c>
      <c r="D22" s="36"/>
      <c r="E22" s="36"/>
      <c r="F22" s="36"/>
      <c r="G22" s="41">
        <f>SUM(B22:C22)</f>
        <v>8678589.7</v>
      </c>
    </row>
    <row r="23" spans="1:8">
      <c r="A23" s="23" t="s">
        <v>27</v>
      </c>
      <c r="B23" s="37"/>
      <c r="C23" s="37">
        <v>31069494.1</v>
      </c>
      <c r="D23" s="37"/>
      <c r="E23" s="37"/>
      <c r="F23" s="37"/>
      <c r="G23" s="42">
        <f>SUM(B23:C23)</f>
        <v>31069494.1</v>
      </c>
    </row>
    <row r="24" spans="1:8">
      <c r="A24" s="25" t="s">
        <v>28</v>
      </c>
      <c r="B24" s="35"/>
      <c r="C24" s="38"/>
      <c r="D24" s="35"/>
      <c r="E24" s="38"/>
      <c r="F24" s="35"/>
      <c r="G24" s="24"/>
    </row>
    <row r="25" spans="1:8">
      <c r="A25" s="26" t="s">
        <v>29</v>
      </c>
      <c r="B25" s="34">
        <f>SUM(B16:B24)</f>
        <v>17244107.27</v>
      </c>
      <c r="C25" s="34">
        <f>SUM(C16:C24)</f>
        <v>121253347.75</v>
      </c>
      <c r="D25" s="34"/>
      <c r="E25" s="34"/>
      <c r="F25" s="34"/>
      <c r="G25" s="40">
        <f>B25+C25</f>
        <v>138497455.02</v>
      </c>
    </row>
    <row r="26" spans="1:8">
      <c r="A26" s="26" t="s">
        <v>30</v>
      </c>
      <c r="B26" s="34"/>
      <c r="C26" s="34"/>
      <c r="D26" s="34"/>
      <c r="E26" s="34"/>
      <c r="F26" s="34"/>
      <c r="G26" s="19"/>
    </row>
    <row r="27" spans="1:8">
      <c r="A27" s="26" t="s">
        <v>31</v>
      </c>
      <c r="B27" s="34"/>
      <c r="C27" s="34"/>
      <c r="D27" s="34"/>
      <c r="E27" s="34"/>
      <c r="F27" s="34"/>
      <c r="G27" s="19"/>
    </row>
    <row r="28" spans="1:8" customHeight="1" ht="24.75">
      <c r="A28" s="43" t="s">
        <v>32</v>
      </c>
      <c r="B28" s="34"/>
      <c r="C28" s="34">
        <v>895114</v>
      </c>
      <c r="D28" s="34"/>
      <c r="E28" s="34"/>
      <c r="F28" s="34"/>
      <c r="G28" s="40">
        <f>B28+C28</f>
        <v>895114</v>
      </c>
    </row>
    <row r="29" spans="1:8" customHeight="1" ht="24.75">
      <c r="A29" s="43" t="s">
        <v>33</v>
      </c>
      <c r="B29" s="34"/>
      <c r="C29" s="34">
        <v>1141893.4</v>
      </c>
      <c r="D29" s="34"/>
      <c r="E29" s="34"/>
      <c r="F29" s="34"/>
      <c r="G29" s="40">
        <f>B29+C29</f>
        <v>1141893.4</v>
      </c>
    </row>
    <row r="30" spans="1:8" customHeight="1" ht="36.75">
      <c r="A30" s="43" t="s">
        <v>34</v>
      </c>
      <c r="B30" s="34"/>
      <c r="C30" s="34">
        <v>138500</v>
      </c>
      <c r="D30" s="34"/>
      <c r="E30" s="34"/>
      <c r="F30" s="34"/>
      <c r="G30" s="40">
        <f>B30+C30</f>
        <v>138500</v>
      </c>
    </row>
    <row r="31" spans="1:8" customHeight="1" ht="24.75">
      <c r="A31" s="43" t="s">
        <v>35</v>
      </c>
      <c r="B31" s="34"/>
      <c r="C31" s="34">
        <v>481650</v>
      </c>
      <c r="D31" s="34"/>
      <c r="E31" s="34"/>
      <c r="F31" s="34"/>
      <c r="G31" s="40">
        <f>B31+C31</f>
        <v>481650</v>
      </c>
    </row>
    <row r="32" spans="1:8">
      <c r="A32" s="26" t="s">
        <v>36</v>
      </c>
      <c r="B32" s="34"/>
      <c r="C32" s="34"/>
      <c r="D32" s="34"/>
      <c r="E32" s="34"/>
      <c r="F32" s="34"/>
      <c r="G32" s="40"/>
    </row>
    <row r="33" spans="1:8" customHeight="1" ht="36.75">
      <c r="A33" s="43" t="s">
        <v>37</v>
      </c>
      <c r="B33" s="34"/>
      <c r="C33" s="34">
        <v>198640</v>
      </c>
      <c r="D33" s="34"/>
      <c r="E33" s="34"/>
      <c r="F33" s="34"/>
      <c r="G33" s="40">
        <f>B33+C33</f>
        <v>198640</v>
      </c>
    </row>
    <row r="34" spans="1:8" customHeight="1" ht="24.75">
      <c r="A34" s="43" t="s">
        <v>38</v>
      </c>
      <c r="B34" s="34"/>
      <c r="C34" s="34">
        <v>1191450</v>
      </c>
      <c r="D34" s="34"/>
      <c r="E34" s="34"/>
      <c r="F34" s="34"/>
      <c r="G34" s="40">
        <f>B34+C34</f>
        <v>1191450</v>
      </c>
    </row>
    <row r="35" spans="1:8" customHeight="1" ht="36.75">
      <c r="A35" s="43" t="s">
        <v>39</v>
      </c>
      <c r="B35" s="34"/>
      <c r="C35" s="34">
        <v>1235435</v>
      </c>
      <c r="D35" s="34"/>
      <c r="E35" s="34"/>
      <c r="F35" s="34"/>
      <c r="G35" s="40">
        <f>B35+C35</f>
        <v>1235435</v>
      </c>
    </row>
    <row r="36" spans="1:8" customHeight="1" ht="48.75">
      <c r="A36" s="43" t="s">
        <v>40</v>
      </c>
      <c r="B36" s="34"/>
      <c r="C36" s="34">
        <v>6000000</v>
      </c>
      <c r="D36" s="34"/>
      <c r="E36" s="34"/>
      <c r="F36" s="34"/>
      <c r="G36" s="40">
        <f>B36+C36</f>
        <v>6000000</v>
      </c>
    </row>
    <row r="37" spans="1:8">
      <c r="A37" s="43" t="s">
        <v>41</v>
      </c>
      <c r="B37" s="34"/>
      <c r="C37" s="34">
        <v>4536358</v>
      </c>
      <c r="D37" s="34"/>
      <c r="E37" s="34"/>
      <c r="F37" s="34"/>
      <c r="G37" s="40">
        <f>B37+C37</f>
        <v>4536358</v>
      </c>
    </row>
    <row r="38" spans="1:8" customHeight="1" ht="48.75">
      <c r="A38" s="43" t="s">
        <v>42</v>
      </c>
      <c r="B38" s="34"/>
      <c r="C38" s="34">
        <v>22035.9</v>
      </c>
      <c r="D38" s="34"/>
      <c r="E38" s="34"/>
      <c r="F38" s="34"/>
      <c r="G38" s="40">
        <f>B38+C38</f>
        <v>22035.9</v>
      </c>
    </row>
    <row r="39" spans="1:8" customHeight="1" ht="96.75">
      <c r="A39" s="43" t="s">
        <v>43</v>
      </c>
      <c r="B39" s="34"/>
      <c r="C39" s="34">
        <v>1977883</v>
      </c>
      <c r="D39" s="34"/>
      <c r="E39" s="34"/>
      <c r="F39" s="34"/>
      <c r="G39" s="40">
        <f>B39+C39</f>
        <v>1977883</v>
      </c>
    </row>
    <row r="40" spans="1:8" customHeight="1" ht="24.75">
      <c r="A40" s="43" t="s">
        <v>44</v>
      </c>
      <c r="B40" s="34"/>
      <c r="C40" s="34">
        <v>204733</v>
      </c>
      <c r="D40" s="34"/>
      <c r="E40" s="34"/>
      <c r="F40" s="34"/>
      <c r="G40" s="40">
        <f>B40+C40</f>
        <v>204733</v>
      </c>
    </row>
    <row r="41" spans="1:8" customHeight="1" ht="24.75">
      <c r="A41" s="43" t="s">
        <v>45</v>
      </c>
      <c r="B41" s="34"/>
      <c r="C41" s="34">
        <v>788609</v>
      </c>
      <c r="D41" s="34"/>
      <c r="E41" s="34"/>
      <c r="F41" s="34"/>
      <c r="G41" s="40">
        <f>B41+C41</f>
        <v>788609</v>
      </c>
    </row>
    <row r="42" spans="1:8" customHeight="1" ht="24.75">
      <c r="A42" s="43" t="s">
        <v>46</v>
      </c>
      <c r="B42" s="34"/>
      <c r="C42" s="34">
        <v>640000</v>
      </c>
      <c r="D42" s="34"/>
      <c r="E42" s="34"/>
      <c r="F42" s="34"/>
      <c r="G42" s="40">
        <f>B42+C42</f>
        <v>640000</v>
      </c>
    </row>
    <row r="43" spans="1:8">
      <c r="A43" s="43" t="s">
        <v>47</v>
      </c>
      <c r="B43" s="34"/>
      <c r="C43" s="34">
        <v>5973398</v>
      </c>
      <c r="D43" s="34"/>
      <c r="E43" s="34"/>
      <c r="F43" s="34"/>
      <c r="G43" s="40">
        <f>B43+C43</f>
        <v>5973398</v>
      </c>
    </row>
    <row r="44" spans="1:8" customHeight="1" ht="24.75">
      <c r="A44" s="43" t="s">
        <v>48</v>
      </c>
      <c r="B44" s="34"/>
      <c r="C44" s="34">
        <v>136955</v>
      </c>
      <c r="D44" s="34"/>
      <c r="E44" s="34"/>
      <c r="F44" s="34"/>
      <c r="G44" s="40">
        <f>B44+C44</f>
        <v>136955</v>
      </c>
    </row>
    <row r="45" spans="1:8" customHeight="1" ht="36.75">
      <c r="A45" s="43" t="s">
        <v>49</v>
      </c>
      <c r="B45" s="34"/>
      <c r="C45" s="34">
        <v>897500</v>
      </c>
      <c r="D45" s="34"/>
      <c r="E45" s="34"/>
      <c r="F45" s="34"/>
      <c r="G45" s="40">
        <f>B45+C45</f>
        <v>897500</v>
      </c>
    </row>
    <row r="46" spans="1:8">
      <c r="A46" s="26" t="s">
        <v>50</v>
      </c>
      <c r="B46" s="34"/>
      <c r="C46" s="34"/>
      <c r="D46" s="34"/>
      <c r="E46" s="34"/>
      <c r="F46" s="34"/>
      <c r="G46" s="40"/>
    </row>
    <row r="47" spans="1:8" customHeight="1" ht="36.75">
      <c r="A47" s="43" t="s">
        <v>51</v>
      </c>
      <c r="B47" s="34"/>
      <c r="C47" s="34">
        <v>1998261.1</v>
      </c>
      <c r="D47" s="34"/>
      <c r="E47" s="34"/>
      <c r="F47" s="34"/>
      <c r="G47" s="40">
        <f>B47+C47</f>
        <v>1998261.1</v>
      </c>
    </row>
    <row r="48" spans="1:8">
      <c r="A48" s="26" t="s">
        <v>52</v>
      </c>
      <c r="B48" s="34"/>
      <c r="C48" s="34"/>
      <c r="D48" s="34"/>
      <c r="E48" s="34"/>
      <c r="F48" s="34"/>
      <c r="G48" s="40">
        <f>B48+C48</f>
        <v>0</v>
      </c>
    </row>
    <row r="49" spans="1:8" customHeight="1" ht="36.75">
      <c r="A49" s="43" t="s">
        <v>53</v>
      </c>
      <c r="B49" s="34"/>
      <c r="C49" s="34">
        <v>1107735</v>
      </c>
      <c r="D49" s="34"/>
      <c r="E49" s="34"/>
      <c r="F49" s="34"/>
      <c r="G49" s="40">
        <f>B49+C49</f>
        <v>1107735</v>
      </c>
    </row>
    <row r="50" spans="1:8" customHeight="1" ht="36.75">
      <c r="A50" s="43" t="s">
        <v>54</v>
      </c>
      <c r="B50" s="34"/>
      <c r="C50" s="34">
        <v>230792</v>
      </c>
      <c r="D50" s="34"/>
      <c r="E50" s="34"/>
      <c r="F50" s="34"/>
      <c r="G50" s="40">
        <f>B50+C50</f>
        <v>230792</v>
      </c>
    </row>
    <row r="51" spans="1:8" customHeight="1" ht="96.75">
      <c r="A51" s="43" t="s">
        <v>55</v>
      </c>
      <c r="B51" s="34"/>
      <c r="C51" s="34">
        <v>296000</v>
      </c>
      <c r="D51" s="34"/>
      <c r="E51" s="34"/>
      <c r="F51" s="34"/>
      <c r="G51" s="40">
        <f>B51+C51</f>
        <v>296000</v>
      </c>
    </row>
    <row r="52" spans="1:8" customHeight="1" ht="24.75">
      <c r="A52" s="43" t="s">
        <v>56</v>
      </c>
      <c r="B52" s="34"/>
      <c r="C52" s="34">
        <v>399000</v>
      </c>
      <c r="D52" s="34"/>
      <c r="E52" s="34"/>
      <c r="F52" s="34"/>
      <c r="G52" s="40">
        <f>B52+C52</f>
        <v>399000</v>
      </c>
    </row>
    <row r="53" spans="1:8" customHeight="1" ht="60.75">
      <c r="A53" s="43" t="s">
        <v>57</v>
      </c>
      <c r="B53" s="34"/>
      <c r="C53" s="34">
        <v>100000</v>
      </c>
      <c r="D53" s="34"/>
      <c r="E53" s="34"/>
      <c r="F53" s="34"/>
      <c r="G53" s="40">
        <f>B53+C53</f>
        <v>100000</v>
      </c>
    </row>
    <row r="54" spans="1:8" customHeight="1" ht="36.75">
      <c r="A54" s="43" t="s">
        <v>58</v>
      </c>
      <c r="B54" s="34"/>
      <c r="C54" s="34">
        <v>486400</v>
      </c>
      <c r="D54" s="34"/>
      <c r="E54" s="34"/>
      <c r="F54" s="34"/>
      <c r="G54" s="40">
        <f>B54+C54</f>
        <v>486400</v>
      </c>
    </row>
    <row r="55" spans="1:8" customHeight="1" ht="14.45">
      <c r="A55" s="52" t="s">
        <v>59</v>
      </c>
      <c r="B55" s="49"/>
      <c r="C55" s="49"/>
      <c r="D55" s="49"/>
      <c r="E55" s="49"/>
      <c r="F55" s="49"/>
      <c r="G55" s="50"/>
    </row>
    <row r="56" spans="1:8">
      <c r="A56" s="53"/>
      <c r="B56" s="49"/>
      <c r="C56" s="49"/>
      <c r="D56" s="49"/>
      <c r="E56" s="49"/>
      <c r="F56" s="49"/>
      <c r="G56" s="50"/>
    </row>
    <row r="57" spans="1:8" customHeight="1" ht="48.75">
      <c r="A57" s="43" t="s">
        <v>60</v>
      </c>
      <c r="B57" s="39"/>
      <c r="C57" s="39">
        <v>911251.5</v>
      </c>
      <c r="D57" s="39"/>
      <c r="E57" s="39"/>
      <c r="F57" s="39"/>
      <c r="G57" s="40">
        <f>B57+C57</f>
        <v>911251.5</v>
      </c>
    </row>
    <row r="58" spans="1:8" customHeight="1" ht="24.75">
      <c r="A58" s="45" t="s">
        <v>61</v>
      </c>
      <c r="B58" s="39"/>
      <c r="C58" s="39">
        <v>276000</v>
      </c>
      <c r="D58" s="39"/>
      <c r="E58" s="39"/>
      <c r="F58" s="39"/>
      <c r="G58" s="40">
        <f>B58+C58</f>
        <v>276000</v>
      </c>
    </row>
    <row r="59" spans="1:8" customHeight="1" ht="36.75">
      <c r="A59" s="45" t="s">
        <v>62</v>
      </c>
      <c r="B59" s="39"/>
      <c r="C59" s="39">
        <v>900000</v>
      </c>
      <c r="D59" s="39"/>
      <c r="E59" s="39"/>
      <c r="F59" s="39"/>
      <c r="G59" s="40">
        <f>B59+C59</f>
        <v>900000</v>
      </c>
    </row>
    <row r="60" spans="1:8" customHeight="1" ht="24.75">
      <c r="A60" s="43" t="s">
        <v>63</v>
      </c>
      <c r="B60" s="39"/>
      <c r="C60" s="39">
        <v>1846600</v>
      </c>
      <c r="D60" s="39"/>
      <c r="E60" s="39"/>
      <c r="F60" s="39"/>
      <c r="G60" s="40">
        <f>B60+C60</f>
        <v>1846600</v>
      </c>
    </row>
    <row r="61" spans="1:8" customHeight="1" ht="48.75">
      <c r="A61" s="45" t="s">
        <v>64</v>
      </c>
      <c r="B61" s="39"/>
      <c r="C61" s="39">
        <v>436155</v>
      </c>
      <c r="D61" s="39"/>
      <c r="E61" s="39"/>
      <c r="F61" s="39"/>
      <c r="G61" s="40">
        <f>B61+C61</f>
        <v>436155</v>
      </c>
    </row>
    <row r="62" spans="1:8">
      <c r="A62" s="26" t="s">
        <v>65</v>
      </c>
      <c r="B62" s="34"/>
      <c r="C62" s="34"/>
      <c r="D62" s="34"/>
      <c r="E62" s="34"/>
      <c r="F62" s="34"/>
      <c r="G62" s="19"/>
    </row>
    <row r="63" spans="1:8">
      <c r="A63" s="44" t="s">
        <v>66</v>
      </c>
      <c r="B63" s="34"/>
      <c r="C63" s="34"/>
      <c r="D63" s="34"/>
      <c r="E63" s="34"/>
      <c r="F63" s="34"/>
      <c r="G63" s="19"/>
    </row>
    <row r="64" spans="1:8">
      <c r="A64" s="45" t="s">
        <v>67</v>
      </c>
      <c r="B64" s="34"/>
      <c r="C64" s="34">
        <v>798000</v>
      </c>
      <c r="D64" s="34"/>
      <c r="E64" s="34"/>
      <c r="F64" s="34"/>
      <c r="G64" s="40">
        <f>B64+C64</f>
        <v>798000</v>
      </c>
    </row>
    <row r="65" spans="1:8" customHeight="1" ht="24.75">
      <c r="A65" s="45" t="s">
        <v>68</v>
      </c>
      <c r="B65" s="34"/>
      <c r="C65" s="34">
        <v>492000</v>
      </c>
      <c r="D65" s="34"/>
      <c r="E65" s="34"/>
      <c r="F65" s="34"/>
      <c r="G65" s="40">
        <f>B65+C65</f>
        <v>492000</v>
      </c>
    </row>
    <row r="66" spans="1:8" customHeight="1" ht="24.75">
      <c r="A66" s="45" t="s">
        <v>69</v>
      </c>
      <c r="B66" s="34"/>
      <c r="C66" s="34">
        <v>951169</v>
      </c>
      <c r="D66" s="34"/>
      <c r="E66" s="34"/>
      <c r="F66" s="34"/>
      <c r="G66" s="40">
        <f>B66+C66</f>
        <v>951169</v>
      </c>
    </row>
    <row r="67" spans="1:8" customHeight="1" ht="36.75">
      <c r="A67" s="45" t="s">
        <v>70</v>
      </c>
      <c r="B67" s="34"/>
      <c r="C67" s="34">
        <v>316000</v>
      </c>
      <c r="D67" s="34"/>
      <c r="E67" s="34"/>
      <c r="F67" s="34"/>
      <c r="G67" s="40">
        <f>B67+C67</f>
        <v>316000</v>
      </c>
    </row>
    <row r="68" spans="1:8" customHeight="1" ht="24.75">
      <c r="A68" s="43" t="s">
        <v>71</v>
      </c>
      <c r="B68" s="34"/>
      <c r="C68" s="34">
        <v>9999000</v>
      </c>
      <c r="D68" s="34"/>
      <c r="E68" s="34"/>
      <c r="F68" s="34"/>
      <c r="G68" s="40">
        <f>B68+C68</f>
        <v>9999000</v>
      </c>
    </row>
    <row r="69" spans="1:8" customHeight="1" ht="48.75">
      <c r="A69" s="43" t="s">
        <v>72</v>
      </c>
      <c r="B69" s="34"/>
      <c r="C69" s="34">
        <v>4295000</v>
      </c>
      <c r="D69" s="34"/>
      <c r="E69" s="34"/>
      <c r="F69" s="34"/>
      <c r="G69" s="40">
        <f>B69+C69</f>
        <v>4295000</v>
      </c>
    </row>
    <row r="70" spans="1:8" customHeight="1" ht="24.75">
      <c r="A70" s="43" t="s">
        <v>73</v>
      </c>
      <c r="B70" s="34"/>
      <c r="C70" s="34">
        <v>3999000</v>
      </c>
      <c r="D70" s="34"/>
      <c r="E70" s="34"/>
      <c r="F70" s="34"/>
      <c r="G70" s="40">
        <f>B70+C70</f>
        <v>3999000</v>
      </c>
    </row>
    <row r="71" spans="1:8" customHeight="1" ht="24.75">
      <c r="A71" s="43" t="s">
        <v>74</v>
      </c>
      <c r="B71" s="34"/>
      <c r="C71" s="34">
        <v>2498000</v>
      </c>
      <c r="D71" s="34"/>
      <c r="E71" s="34"/>
      <c r="F71" s="34"/>
      <c r="G71" s="40">
        <f>B71+C71</f>
        <v>2498000</v>
      </c>
    </row>
    <row r="72" spans="1:8" customHeight="1" ht="24.75">
      <c r="A72" s="43" t="s">
        <v>75</v>
      </c>
      <c r="B72" s="34"/>
      <c r="C72" s="34">
        <v>3801444.5</v>
      </c>
      <c r="D72" s="34"/>
      <c r="E72" s="34"/>
      <c r="F72" s="34"/>
      <c r="G72" s="40">
        <f>B72+C72</f>
        <v>3801444.5</v>
      </c>
    </row>
    <row r="73" spans="1:8" customHeight="1" ht="24.75">
      <c r="A73" s="43" t="s">
        <v>76</v>
      </c>
      <c r="B73" s="34"/>
      <c r="C73" s="34">
        <v>2998694.5</v>
      </c>
      <c r="D73" s="34"/>
      <c r="E73" s="34"/>
      <c r="F73" s="34"/>
      <c r="G73" s="40">
        <f>B73+C73</f>
        <v>2998694.5</v>
      </c>
    </row>
    <row r="74" spans="1:8">
      <c r="A74" s="45" t="s">
        <v>77</v>
      </c>
      <c r="B74" s="34"/>
      <c r="C74" s="34">
        <v>745000</v>
      </c>
      <c r="D74" s="34"/>
      <c r="E74" s="34"/>
      <c r="F74" s="34"/>
      <c r="G74" s="40">
        <f>B74+C74</f>
        <v>745000</v>
      </c>
    </row>
    <row r="75" spans="1:8" customHeight="1" ht="24.75">
      <c r="A75" s="45" t="s">
        <v>78</v>
      </c>
      <c r="B75" s="34"/>
      <c r="C75" s="34">
        <v>499000</v>
      </c>
      <c r="D75" s="34"/>
      <c r="E75" s="34"/>
      <c r="F75" s="34"/>
      <c r="G75" s="40">
        <f>B75+C75</f>
        <v>499000</v>
      </c>
    </row>
    <row r="76" spans="1:8">
      <c r="A76" s="45" t="s">
        <v>79</v>
      </c>
      <c r="B76" s="34"/>
      <c r="C76" s="34">
        <v>4624000</v>
      </c>
      <c r="D76" s="34"/>
      <c r="E76" s="34"/>
      <c r="F76" s="34"/>
      <c r="G76" s="40">
        <f>B76+C76</f>
        <v>4624000</v>
      </c>
    </row>
    <row r="77" spans="1:8" customHeight="1" ht="24.75">
      <c r="A77" s="45" t="s">
        <v>80</v>
      </c>
      <c r="B77" s="34"/>
      <c r="C77" s="34">
        <v>1584000</v>
      </c>
      <c r="D77" s="34"/>
      <c r="E77" s="34"/>
      <c r="F77" s="34"/>
      <c r="G77" s="40">
        <f>B77+C77</f>
        <v>1584000</v>
      </c>
    </row>
    <row r="78" spans="1:8" customHeight="1" ht="24.75">
      <c r="A78" s="45" t="s">
        <v>81</v>
      </c>
      <c r="B78" s="34"/>
      <c r="C78" s="34">
        <v>1779000</v>
      </c>
      <c r="D78" s="34"/>
      <c r="E78" s="34"/>
      <c r="F78" s="34"/>
      <c r="G78" s="40">
        <f>B78+C78</f>
        <v>1779000</v>
      </c>
    </row>
    <row r="79" spans="1:8" customHeight="1" ht="24.75">
      <c r="A79" s="43" t="s">
        <v>82</v>
      </c>
      <c r="B79" s="34"/>
      <c r="C79" s="34">
        <v>295460</v>
      </c>
      <c r="D79" s="34"/>
      <c r="E79" s="34"/>
      <c r="F79" s="34"/>
      <c r="G79" s="40">
        <f>B79+C79</f>
        <v>295460</v>
      </c>
    </row>
    <row r="80" spans="1:8">
      <c r="A80" s="46" t="s">
        <v>83</v>
      </c>
      <c r="B80" s="34"/>
      <c r="C80" s="34"/>
      <c r="D80" s="34"/>
      <c r="E80" s="34"/>
      <c r="F80" s="34"/>
      <c r="G80" s="19"/>
    </row>
    <row r="81" spans="1:8" customHeight="1" ht="36.75">
      <c r="A81" s="45" t="s">
        <v>84</v>
      </c>
      <c r="B81" s="34"/>
      <c r="C81" s="34">
        <v>500000</v>
      </c>
      <c r="D81" s="34"/>
      <c r="E81" s="34"/>
      <c r="F81" s="34"/>
      <c r="G81" s="40">
        <f>B81+C81</f>
        <v>500000</v>
      </c>
    </row>
    <row r="82" spans="1:8" customHeight="1" ht="36.75">
      <c r="A82" s="45" t="s">
        <v>85</v>
      </c>
      <c r="B82" s="34"/>
      <c r="C82" s="34">
        <v>500000</v>
      </c>
      <c r="D82" s="34"/>
      <c r="E82" s="34"/>
      <c r="F82" s="34"/>
      <c r="G82" s="40">
        <f>B82+C82</f>
        <v>500000</v>
      </c>
    </row>
    <row r="83" spans="1:8" customHeight="1" ht="24.75">
      <c r="A83" s="45" t="s">
        <v>86</v>
      </c>
      <c r="B83" s="34"/>
      <c r="C83" s="34">
        <v>1000000</v>
      </c>
      <c r="D83" s="34"/>
      <c r="E83" s="34"/>
      <c r="F83" s="34"/>
      <c r="G83" s="40">
        <f>B83+C83</f>
        <v>1000000</v>
      </c>
    </row>
    <row r="84" spans="1:8" customHeight="1" ht="24.75">
      <c r="A84" s="45" t="s">
        <v>87</v>
      </c>
      <c r="B84" s="34"/>
      <c r="C84" s="34">
        <v>262550</v>
      </c>
      <c r="D84" s="34"/>
      <c r="E84" s="34"/>
      <c r="F84" s="34"/>
      <c r="G84" s="40">
        <f>B84+C84</f>
        <v>262550</v>
      </c>
    </row>
    <row r="85" spans="1:8" customHeight="1" ht="24.75">
      <c r="A85" s="45" t="s">
        <v>88</v>
      </c>
      <c r="B85" s="34"/>
      <c r="C85" s="34">
        <v>62301.9</v>
      </c>
      <c r="D85" s="34"/>
      <c r="E85" s="34"/>
      <c r="F85" s="34"/>
      <c r="G85" s="40">
        <f>B85+C85</f>
        <v>62301.9</v>
      </c>
    </row>
    <row r="86" spans="1:8" customHeight="1" ht="24.75">
      <c r="A86" s="45" t="s">
        <v>89</v>
      </c>
      <c r="B86" s="34"/>
      <c r="C86" s="34">
        <v>845887</v>
      </c>
      <c r="D86" s="34"/>
      <c r="E86" s="34"/>
      <c r="F86" s="34"/>
      <c r="G86" s="40">
        <f>B86+C86</f>
        <v>845887</v>
      </c>
    </row>
    <row r="87" spans="1:8" customHeight="1" ht="60.75">
      <c r="A87" s="45" t="s">
        <v>90</v>
      </c>
      <c r="B87" s="34"/>
      <c r="C87" s="34">
        <v>1429000</v>
      </c>
      <c r="D87" s="34"/>
      <c r="E87" s="34"/>
      <c r="F87" s="34"/>
      <c r="G87" s="40">
        <f>B87+C87</f>
        <v>1429000</v>
      </c>
    </row>
    <row r="88" spans="1:8" customHeight="1" ht="24.75">
      <c r="A88" s="45" t="s">
        <v>91</v>
      </c>
      <c r="B88" s="34"/>
      <c r="C88" s="34">
        <v>70050</v>
      </c>
      <c r="D88" s="34"/>
      <c r="E88" s="34"/>
      <c r="F88" s="34"/>
      <c r="G88" s="40">
        <f>B88+C88</f>
        <v>70050</v>
      </c>
    </row>
    <row r="89" spans="1:8" customHeight="1" ht="24.75">
      <c r="A89" s="43" t="s">
        <v>92</v>
      </c>
      <c r="B89" s="34"/>
      <c r="C89" s="34">
        <v>546550</v>
      </c>
      <c r="D89" s="34"/>
      <c r="E89" s="34"/>
      <c r="F89" s="34"/>
      <c r="G89" s="40">
        <f>B89+C89</f>
        <v>546550</v>
      </c>
    </row>
    <row r="90" spans="1:8" customHeight="1" ht="36.75">
      <c r="A90" s="45" t="s">
        <v>93</v>
      </c>
      <c r="B90" s="34"/>
      <c r="C90" s="34">
        <v>1800000</v>
      </c>
      <c r="D90" s="34"/>
      <c r="E90" s="34"/>
      <c r="F90" s="34"/>
      <c r="G90" s="40">
        <f>B90+C90</f>
        <v>1800000</v>
      </c>
    </row>
    <row r="91" spans="1:8" customHeight="1" ht="60.75">
      <c r="A91" s="43" t="s">
        <v>94</v>
      </c>
      <c r="B91" s="34"/>
      <c r="C91" s="34">
        <v>427050</v>
      </c>
      <c r="D91" s="34"/>
      <c r="E91" s="34"/>
      <c r="F91" s="34"/>
      <c r="G91" s="40">
        <f>B91+C91</f>
        <v>427050</v>
      </c>
    </row>
    <row r="92" spans="1:8" customHeight="1" ht="36.75">
      <c r="A92" s="45" t="s">
        <v>95</v>
      </c>
      <c r="B92" s="34"/>
      <c r="C92" s="34">
        <v>96000</v>
      </c>
      <c r="D92" s="34"/>
      <c r="E92" s="34"/>
      <c r="F92" s="34"/>
      <c r="G92" s="40">
        <f>B92+C92</f>
        <v>96000</v>
      </c>
    </row>
    <row r="93" spans="1:8">
      <c r="A93" s="26" t="s">
        <v>96</v>
      </c>
      <c r="B93" s="34"/>
      <c r="C93" s="34">
        <f>SUM(C28:C92)</f>
        <v>82662505.8</v>
      </c>
      <c r="D93" s="34"/>
      <c r="E93" s="34"/>
      <c r="F93" s="34"/>
      <c r="G93" s="34">
        <f>SUM(G28:G92)</f>
        <v>82662505.8</v>
      </c>
    </row>
    <row r="94" spans="1:8">
      <c r="A94" s="26" t="s">
        <v>97</v>
      </c>
      <c r="B94" s="34">
        <f>B25-B93</f>
        <v>17244107.27</v>
      </c>
      <c r="C94" s="34">
        <f>C25-C93</f>
        <v>38590841.95</v>
      </c>
      <c r="D94" s="34"/>
      <c r="E94" s="34"/>
      <c r="F94" s="34"/>
      <c r="G94" s="34">
        <f>G25-G93</f>
        <v>55834949.22</v>
      </c>
    </row>
    <row r="95" spans="1:8">
      <c r="A95" s="13"/>
      <c r="B95" s="13"/>
      <c r="C95" s="13"/>
      <c r="D95" s="13"/>
      <c r="E95" s="13"/>
      <c r="F95" s="13"/>
      <c r="G95" s="13"/>
    </row>
    <row r="96" spans="1:8" customHeight="1" ht="14.45">
      <c r="A96" s="51" t="s">
        <v>98</v>
      </c>
      <c r="B96" s="51"/>
      <c r="C96" s="51"/>
      <c r="D96" s="51"/>
      <c r="E96" s="51"/>
      <c r="F96" s="51"/>
      <c r="G96" s="51"/>
    </row>
    <row r="97" spans="1:8" customHeight="1" ht="14.45">
      <c r="A97" s="28"/>
      <c r="B97" s="28"/>
      <c r="C97" s="28"/>
      <c r="D97" s="28"/>
      <c r="E97" s="28"/>
      <c r="F97" s="28"/>
      <c r="G97" s="28"/>
    </row>
    <row r="98" spans="1:8" customHeight="1" ht="14.45">
      <c r="A98" s="28"/>
      <c r="B98" s="28"/>
      <c r="C98" s="28"/>
      <c r="D98" s="28"/>
      <c r="E98" s="28"/>
      <c r="F98" s="28"/>
      <c r="G98" s="28"/>
    </row>
    <row r="99" spans="1:8" customHeight="1" ht="14.45">
      <c r="A99" s="28"/>
      <c r="B99" s="28"/>
      <c r="C99" s="28"/>
      <c r="D99" s="28"/>
      <c r="E99" s="28"/>
      <c r="F99" s="28"/>
      <c r="G99" s="28"/>
    </row>
    <row r="100" spans="1:8">
      <c r="C100" s="27"/>
      <c r="D100" s="27"/>
      <c r="E100" s="27"/>
      <c r="F100" s="27"/>
      <c r="G100" s="27"/>
    </row>
    <row r="101" spans="1:8">
      <c r="B101" s="54" t="s">
        <v>99</v>
      </c>
      <c r="C101" s="54"/>
    </row>
    <row r="102" spans="1:8">
      <c r="B102" s="47" t="s">
        <v>100</v>
      </c>
      <c r="C102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G5"/>
    <mergeCell ref="F11:F14"/>
    <mergeCell ref="G11:G14"/>
    <mergeCell ref="A11:A14"/>
    <mergeCell ref="B11:C11"/>
    <mergeCell ref="D11:D14"/>
    <mergeCell ref="E11:E14"/>
    <mergeCell ref="B12:B14"/>
    <mergeCell ref="C12:C14"/>
    <mergeCell ref="B102:C102"/>
    <mergeCell ref="F55:F56"/>
    <mergeCell ref="G55:G56"/>
    <mergeCell ref="A96:G96"/>
    <mergeCell ref="A55:A56"/>
    <mergeCell ref="B55:B56"/>
    <mergeCell ref="C55:C56"/>
    <mergeCell ref="D55:D56"/>
    <mergeCell ref="E55:E56"/>
    <mergeCell ref="B101:C101"/>
  </mergeCells>
  <printOptions gridLines="false" gridLinesSet="true"/>
  <pageMargins left="0.7" right="0.7" top="0.75" bottom="0.75" header="0.3" footer="0.3"/>
  <pageSetup paperSize="9" orientation="landscape" scale="82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G16" sqref="G16"/>
    </sheetView>
  </sheetViews>
  <sheetFormatPr defaultRowHeight="14.4" outlineLevelRow="0" outlineLevelCol="0"/>
  <sheetData>
    <row r="1" spans="1:1" customHeight="1" ht="23.45">
      <c r="A1" s="1" t="s">
        <v>101</v>
      </c>
    </row>
    <row r="3" spans="1:1">
      <c r="A3" t="s">
        <v>102</v>
      </c>
    </row>
    <row r="5" spans="1:1">
      <c r="A5" t="s">
        <v>103</v>
      </c>
    </row>
    <row r="6" spans="1:1">
      <c r="A6" s="2" t="s">
        <v>104</v>
      </c>
    </row>
    <row r="9" spans="1:1">
      <c r="A9" t="s">
        <v>105</v>
      </c>
    </row>
    <row r="10" spans="1:1">
      <c r="A10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8 - LDRRMFU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2024-02-15T11:37:16+08:00</dcterms:modified>
  <dc:title/>
  <dc:description/>
  <dc:subject/>
  <cp:keywords/>
  <cp:category/>
</cp:coreProperties>
</file>