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Sheet1" sheetId="1" r:id="rId4"/>
    <sheet name="FDPP LICENSE" sheetId="2" state="veryHidden" r:id="rId5"/>
  </sheets>
  <definedNames/>
  <calcPr calcId="999999" calcMode="auto" calcCompleted="1" fullCalcOnLoad="0" forceFullCalc="0"/>
</workbook>
</file>

<file path=xl/sharedStrings.xml><?xml version="1.0" encoding="utf-8"?>
<sst xmlns="http://schemas.openxmlformats.org/spreadsheetml/2006/main" uniqueCount="347">
  <si>
    <t>FDP Form 5 - Annual GAD Accomplishment Report</t>
  </si>
  <si>
    <t>(PCW-DILG-DBM-NEDA JMC No. 2016-01 dated January 12, 2016, Annex E)</t>
  </si>
  <si>
    <t>ANNUAL GENDER AND DEVELOPMENT (GAD) ACCOMPLISHMENT REPORT</t>
  </si>
  <si>
    <t>Region:</t>
  </si>
  <si>
    <t>CARAGA 13</t>
  </si>
  <si>
    <t>Province:</t>
  </si>
  <si>
    <t>SURIGAO DEL NORTE</t>
  </si>
  <si>
    <t>City/Municipality:</t>
  </si>
  <si>
    <t>SURIGAO CITY</t>
  </si>
  <si>
    <t xml:space="preserve">Total LGU Budget: </t>
  </si>
  <si>
    <t>Total GAD Expenditure:</t>
  </si>
  <si>
    <t>Gender Issue or GAD Mandate
(1)</t>
  </si>
  <si>
    <t>GAD Objective
(2)</t>
  </si>
  <si>
    <t>Relevant LGU Program or Project
(3)</t>
  </si>
  <si>
    <t>GAD Activity
(4)</t>
  </si>
  <si>
    <t>Performance Indicator and Target
(5)</t>
  </si>
  <si>
    <t>Actual Results
(6)</t>
  </si>
  <si>
    <t>Approved GAD Budget
(7)</t>
  </si>
  <si>
    <t>Actual Cost or GAD Expenditure
(8)</t>
  </si>
  <si>
    <t>Variance or Remarks
(9)</t>
  </si>
  <si>
    <t>CLIENT-FOCUSED</t>
  </si>
  <si>
    <t>Incidence of suicide, emergence of teen-organized groups or gangs and other incidence of teenage pregnancy total (662) in 2020-2022 and early unions due to peer pressur</t>
  </si>
  <si>
    <t>To strengthen participation of the teens to developmental activities</t>
  </si>
  <si>
    <t>Adolescent Health and Development Program</t>
  </si>
  <si>
    <t>Conduct Teenage Pregnancy Forum to Teenage Mom and Teens</t>
  </si>
  <si>
    <t>Three(3) Teenage Pregnancy Forum with 90 participants</t>
  </si>
  <si>
    <t>Total No. of Participants  
     Male: 64                               
    Female: 26</t>
  </si>
  <si>
    <t>N/A</t>
  </si>
  <si>
    <t>Implement with City POPCOM Office</t>
  </si>
  <si>
    <t>Low Contraceptive prevalence Rate (CPR) at 57 in 2018 and incidence of early marriage from 2015-2018</t>
  </si>
  <si>
    <t>To increase the CPR by intensifying information campaign on responsible and family planning method</t>
  </si>
  <si>
    <t>Population Development Program</t>
  </si>
  <si>
    <t>Responsible Parenthood and Family Planning (RPFP) Information, Education and Communication activities such as:
- Pre-Marriage Counselling
- Pre-Marriage Orientation
- RPFP Classes/Advocacies</t>
  </si>
  <si>
    <t>RPFP Information, Education and Communication Activities conducted and will be attended by the identified participants</t>
  </si>
  <si>
    <t>Total No. of Participants                       Male: 64                                 
  Female: 26</t>
  </si>
  <si>
    <t>High incidence of unplanned pregnancy in C.Y 2020-2022</t>
  </si>
  <si>
    <t>To reduced unplanned pregnancy by increasing demand generation in Brgys. with high fertility rate.</t>
  </si>
  <si>
    <t>Responsible Parenthood and Family Planning Program</t>
  </si>
  <si>
    <t>Caravan on Family Planning Methods</t>
  </si>
  <si>
    <t>Implant Insertion at WRA at Caraga Regional Hospital and Capalayan Birthing Facility</t>
  </si>
  <si>
    <t>Capalayan Birthing Facility  Female-9  Caraga Regional Hospital Female-21</t>
  </si>
  <si>
    <t>Numerous unwed couples living together due to low financial capability that resulted to the illegitimacy of their child/children</t>
  </si>
  <si>
    <t>To provide unwed couples a free civil wedding for the legalization of their union to eliminate illegitimate children in the community</t>
  </si>
  <si>
    <t>Family Welfare and Development Program</t>
  </si>
  <si>
    <t>Kasalan sa Badjao:A Free Mass Wedding/ 29 Couples Solemnized by City Mayor Pablo Yves L. Dumlao II</t>
  </si>
  <si>
    <t>Free mass wedding conducted with number of unwed couples benefitted</t>
  </si>
  <si>
    <t>LCRO</t>
  </si>
  <si>
    <t>Non registration of the identity, nationality and status of a person</t>
  </si>
  <si>
    <t>To eliminate unregistered children in the communit</t>
  </si>
  <si>
    <t>Free Registration of Birth, Marriage and Death, Mobile Registration and Brgy. Symposium in the City Barangays</t>
  </si>
  <si>
    <t>Registration Information, Education and Communication conducted to Brgy. Secretaries regarding civil registration</t>
  </si>
  <si>
    <t>Unregistered children were registered under the process of delayed registration</t>
  </si>
  <si>
    <t>Low Awareness of the people on RA 9262 and 9262 and other related crimes</t>
  </si>
  <si>
    <t>To enhance/develop knowledge and awareness on the laws relating to abuse to child and woman</t>
  </si>
  <si>
    <t>Women and Children Protection Program</t>
  </si>
  <si>
    <t>IEC activities on RA 9262 and other related laws</t>
  </si>
  <si>
    <t>–Conducted Lecture re RA 9262 from October- November 2022 during the Community Based Drug Rehabilitation Program (CBDRP) to 16 not cleared Barangays attended by 387 male and 15 females PWUD's.                                  –Conducted lectures re OSEC and RA 11313 to Grade 7-12 Class Officers of Caraga Regional Highschool on Nov23,2022 17 female and 18 male.   
   –Conducted Lectures re RA 11313 and OSEC to College Students of Surigao del Norte State University on Nov. 25,2022 80 male and 75 female.
   –Conducted Lectures re OSEC and RA 11313 to Grade 11 Students of Ipil National High School on Dec. 13,2022 20 female and 18 male.</t>
  </si>
  <si>
    <t>KASIMBAYANAN             CPOC-FUNDS</t>
  </si>
  <si>
    <t>Potable Water System</t>
  </si>
  <si>
    <t>10 Barangays</t>
  </si>
  <si>
    <t>CEO</t>
  </si>
  <si>
    <t>Lack of gender opportunities or alternative source of income for rural women especially those in far flung mainland and island barangays</t>
  </si>
  <si>
    <t>Improved capacity enhanced participation of women to improved/ safeguard their livestock productivity</t>
  </si>
  <si>
    <t>Animal Health Program</t>
  </si>
  <si>
    <t>Conduct Livestock and Poultry Vaccination</t>
  </si>
  <si>
    <t>Provision of Livestock and Poultry Vaccination to 17,545 animals benefitting 2,625 men and women livestock raisers in 54 Barangays in this city.</t>
  </si>
  <si>
    <t>Conduct Livestock and poultry vaccination to 18,219 animals benefitting 632 men and women livestock raisers in 54 Barangays in this city.</t>
  </si>
  <si>
    <t>CVO</t>
  </si>
  <si>
    <t>Conduct Animal Consultation and Treatment to 1,584 animals benefitting 588 men and women livestock raiser and pet owners in 54 Barangays this city.</t>
  </si>
  <si>
    <t>Served and Treated 1,474 animals benefitting 565 men and women livestock raisers and pet owners requesting animal consultation and treatment on daily basis 54 Barangays this city.</t>
  </si>
  <si>
    <t>Conduct Animal Deworming</t>
  </si>
  <si>
    <t>Provision of Livestock and Poultry Dewormer to 6,737 animals benefitting 1,552 men and women livestock farmers in 54 Barangay this city.</t>
  </si>
  <si>
    <t>Provided/Conducted Animal deworming to 7,547 livestock animals benefitting 1,647 men and women livestock raisers in 54 Barangay in this city.</t>
  </si>
  <si>
    <t>Provision of Vitamins and Mineral</t>
  </si>
  <si>
    <t>Provision of Vitamins and Minerals to 18,219 animals benefitting 532 men and women livestock poultry raisers in 54 Barangay in this city.</t>
  </si>
  <si>
    <t>Provided vitamins and minerals to 20,500 animals benefitting 1,645 men and women livestock poultry raisers in 54 Barangays in this city.</t>
  </si>
  <si>
    <t>Lack of gainful employment opportunities on alternative sources of income for rural women especially those in the island and far flung mainland barangays of the city</t>
  </si>
  <si>
    <t>Animal Product and by-product Utilization Program</t>
  </si>
  <si>
    <t>Meat Processing Training</t>
  </si>
  <si>
    <t>Conduct 4 basic meat processing training to 30 participants per training</t>
  </si>
  <si>
    <t>Conducted Training on meat processing course                   –15 participants in Brgy. Punta Bilar  –18 participants in Brgy. Mat-I                            –15 participants in Brgy. Togbongon                                –12 participants in Brgy. Poctoy                                           –A total of 60 individual men and women Trained, 55 women and 5 men benefitted the program in 4 Barangays in this city.</t>
  </si>
  <si>
    <t xml:space="preserve">Increasing Crude Birth Rate from 16.59%in 2017 to 17.38% in 2018 Crude Birth Rate 2021-24.34 CY 2022- 13.11 </t>
  </si>
  <si>
    <t>To decrease the Crude Birth Rate from 17.38% to 14% in 2020</t>
  </si>
  <si>
    <t>Reproductive Health Care and Family Planning Program</t>
  </si>
  <si>
    <t>Procurement of Family Planning supplies such as:
DMPA-300 pcs
Condom-5000 pcs
Subdermal Implant 100 pcs</t>
  </si>
  <si>
    <t>Women availed of FP artificial methods : Implants 828 FSTR / BTL 1079 IUD144 IUD interval 2044, Injectables 3232 Pills -POP 155 PILLS COC 4990</t>
  </si>
  <si>
    <t>Procured FP methods Injectables 3232, Pills -POP 155 PILLS COC 4990 Subdermal Implants - 300 Crude Birth Rate CY 2022- 13.11 . No. of Births ( M-1162 F- 1116= 2279)</t>
  </si>
  <si>
    <t>CHO</t>
  </si>
  <si>
    <t>Conduct of Advocacy on Family Planning to 54 barangays with a total of 2,000 participants</t>
  </si>
  <si>
    <t>3000 women of reproductive age capacitated</t>
  </si>
  <si>
    <t>Advocacy conducted to 54 Barangays 102 No. of pax 3200</t>
  </si>
  <si>
    <t>Incidence of mortality causing diseases in 2018 :# of Deaths Male-438F- 404=842 Rate5.15 
2022 Motality all ages M 470 F 375 Total 845 Crude Death Rate 4.86</t>
  </si>
  <si>
    <t>To prevent and reduce mortality rate by 20%</t>
  </si>
  <si>
    <t>Cessation Smoking and Promotion of Healthy Lifestyle Program</t>
  </si>
  <si>
    <t>Conduct of advocacy on CVD to 54 barangays
Organize CVD and diabetic clubs
Conduct blood chemistry examination to high risk clients
Conduct Case Finding through BP taking;
Purchase of 25 pcs. BP apparatus 
IEC on cessation smoking Procurement of hypertensive drugs to hypertensive patient</t>
  </si>
  <si>
    <t>Conduct advocacy on CVD to 54 Barangays Organize CVD and diabetic clubs Conduct blood chemistry examination to high risk patients Conduct case finding by BP taking Purchase 25 pcs of BP apparatus IEC on cessation smoking</t>
  </si>
  <si>
    <t>Number of adults who are risk assessed for liufestyle causing diseases 2,637 ( M-1516 F- 1121) CVD Advocacy ( Smoking Cessation )conducted # 1, Current Smokers 478 (151 Male 327), Binge Drinkers 633 (M-415 F 229) Obese482(M220 F 262), , Newl Hypertensive adults 599( 270 F-329) New Identified Type II diabetis Mellitus 197( M 89 F 197) Diabetic clubs organized #5 , Examined for Blood chemistry 150, BP taking to 1962 clients , 54 BP app. Purchased Provision of of hypertensive drugs to hypertensive patients( amlodipind and losartan)</t>
  </si>
  <si>
    <t>Conduct of Massive IEC on Cancer Prevention
Perform Papsmear to 1,000 women of reproductive age and 10,000 family planning current users of FP methods</t>
  </si>
  <si>
    <t>Conduct massive IEC on Cancer Prevention. Perform PAP Smear to women of reproductive age 100</t>
  </si>
  <si>
    <t>Conducted IEC on Cancer Prevention to 54 Barangays # of pax 900 120 women examined using PAP smear Women Screened for Breast Mass 621</t>
  </si>
  <si>
    <t xml:space="preserve">Incidence of diseases leading to morbidity
</t>
  </si>
  <si>
    <t>To prevent and reduce morbidity rate by 20%</t>
  </si>
  <si>
    <t>Health Program</t>
  </si>
  <si>
    <t>Conduct of Medical/Dental consultations and treatment
Conduct laboratory examination
Provision of essential drugs to 54 barangays</t>
  </si>
  <si>
    <t>No. of patients benefitted #3400
No. of patients examined# 4000
Essential drugs distributed to 54 barangays for distribution to patients Procurement of medicines given to sick patients and distributed to Rural Health Units.</t>
  </si>
  <si>
    <t>Occurrence of Neonatal Mortality with a total recorded death of 15 CY2018(Male:9; Female: 6) Update : CY 2022 Neonatal Deaths 9 (M-3 F-6) 
Incidence of Maternal Mortality with 3 deaths CY 2018 Update CY 2022 Deaths two (2) Rate of 3.95</t>
  </si>
  <si>
    <t>To achieve zero neonatal and maternal mortality</t>
  </si>
  <si>
    <t>Infant and child care program
Maternal Health Program</t>
  </si>
  <si>
    <t xml:space="preserve">Provision of Pre- Natal Care
Provision of Td vaccination to Pregnant women
Provision of vitamins like FeSo4 with folic acid and calcium carbonate to Pregnant women
Conduct of Laboratory examination like syphilis testing, HIV testing , HBSAg testing, urinalysis, and CBC
Referral of High-risk pregnant women to public hospital
Maintenance &amp; Operation support to birthing facility Washington, Taft, Luna and San Juan Birthing Facilities 
Capalayan Buenavista and Talisay; </t>
  </si>
  <si>
    <t>No. of pregnant women given quality pre-natal care;
No. of pregnant womengiven Td vaccine;
No. of pregnant women given complete iron supplements;
Pregnant women tested for:
syphillis,HBSAg,Urinalysis,CBC
and HIV 
No. of Women with High-risk pregnancy referred;</t>
  </si>
  <si>
    <t>No. of pregnant women given quality pre-natal care 1013( 27.14%)
No. of pregnant womengiven Td vaccine2095 (61.71%)
No. of Post Partum women given complete iron supplements-1888(55.61%) No. of Pregnant women given complete iron supplements; 2075 ( 62.12%), , Calcium Carbonate- 1844(54.32%)Vit. A 3194(94 07%), Deworming tab- 544(16.02%) 
Pregnant women tested for:
syphillis1315 (38.73%) + 5(1.53%) Hepa B- 1724 ( 50.78%) + 21(1.22%), HIV 1,407(41.44% ,HBSAg,Urinalysis,CBC/Hgband Hct- 2086(61.44%) wit h Anemia306, Gestational Diabetis-533 ( 15.70%)+4
and HIV 
No. of Women with High-risk pregnancy referred;</t>
  </si>
  <si>
    <t>High Incidentce of Infant Mortality with a total of 23 recorded deaths
2018</t>
  </si>
  <si>
    <t>To achieve zero infant mortality</t>
  </si>
  <si>
    <t>Infant and child care program</t>
  </si>
  <si>
    <t>Procurement of 5,000 pcs. Of .5/1ml of disposable syringe to be used for Immunization of pregnant women and children</t>
  </si>
  <si>
    <t>Supplies procured;</t>
  </si>
  <si>
    <t>Procured 5000 pcs of 5ml disposable syringe</t>
  </si>
  <si>
    <t>Operational support to health services</t>
  </si>
  <si>
    <t>Massive IEC to mothers and care givers on maternal and child health care. Procurement of medicines</t>
  </si>
  <si>
    <t>No. of mothers and care givers informeed and educated</t>
  </si>
  <si>
    <t>2022 Infant Death 13 ( M- 6 F-7)</t>
  </si>
  <si>
    <t>Conduct masterlistibg of newborn in every puroks per barangay</t>
  </si>
  <si>
    <t>Masterlist of newborn babies updated;</t>
  </si>
  <si>
    <t>Newborn babies masterlisted 3,688 M- 1808 F- 1880</t>
  </si>
  <si>
    <t>Monitoring of eligible children who missed immunization</t>
  </si>
  <si>
    <t>Monitoring conducted;</t>
  </si>
  <si>
    <t>Catch up immunization for missed children- 790</t>
  </si>
  <si>
    <t>Provision of honorarium to 540 BHWs @ 600.00pesos</t>
  </si>
  <si>
    <t>Honorarium to 540 BHWs provided</t>
  </si>
  <si>
    <t>To increase accomplishment of exclusive breast feeding from 46.36% to 70%</t>
  </si>
  <si>
    <t>Maternal Care Program/Nutrition Program</t>
  </si>
  <si>
    <t>Advocacy on Exclusive breastfeeding and IYCF</t>
  </si>
  <si>
    <t>Advocacy conducted</t>
  </si>
  <si>
    <t>Advocacy conducted to 54 Barangays No of pax: 80 BNS, 54 HRH, 25 HW, 1500 mothers</t>
  </si>
  <si>
    <t>High Incidence of Infant Mortality with a total of 33 recorded deaths as of CY 2020 CY 2022 Infant deaths 13( M6 F 7)</t>
  </si>
  <si>
    <t>Zero (0) Infant Mortality</t>
  </si>
  <si>
    <t>Child care development program</t>
  </si>
  <si>
    <t>Intensified Implementation of First 1000 Days a. Exclusive breastfeeding b. Immunization c. Quality Pre Natal, Post Partum Visits d. Provision of micronutrient supplemntation</t>
  </si>
  <si>
    <t>Infants completed micro nutrient supplementation 1135( M 575 F 560) Provision of medicines to sick infants # 102</t>
  </si>
  <si>
    <t>Procurement of medicines</t>
  </si>
  <si>
    <t>Tracking down of Pregnant Women for the First 1000 Days by BNS(80) with an honorarium of 750 per month</t>
  </si>
  <si>
    <t>Accomplishment of fully Immunized Children decreased</t>
  </si>
  <si>
    <t>To achieve 90% accomplishment on Fully Immunization Program</t>
  </si>
  <si>
    <t>National Immunization Program</t>
  </si>
  <si>
    <t>Provision immunization to children</t>
  </si>
  <si>
    <t>No. of children Fully Immunized 2726( 1419 F 1307)Procurement of logistics like syringes , cottons and alcohols</t>
  </si>
  <si>
    <t>High Incidence of Underfive Mortality 
No. of deaths:
2017 2018
M 28 13
F 22 12
T 50 25
2020
TOTAL = 77 M =40 F= 37</t>
  </si>
  <si>
    <t xml:space="preserve">To reduce underfive mortality from rate 4.77 (25) to 2 (12)
To reduce prevalence of malnutrition
To increase the post-natal services from 53% to 80%
</t>
  </si>
  <si>
    <t xml:space="preserve">Child Care Development Program
Nutrition Program
Garantisadong Pambata Program (GP )
Infant and Young Child Support Program
</t>
  </si>
  <si>
    <t xml:space="preserve">Supplemental Feeding Program
to identified malnourished children
IYCF support group training to top 10 barangays with high number of malnourished children
Organization of IYCF support group
Provision of vitamins and dietary supplements to malnourished children, pregnant and lactating women
Training on food preparation,proper sanitation and hygiene 
</t>
  </si>
  <si>
    <t xml:space="preserve">Improved nutritional status of pre schoolers and school children
80 pax trained on IYCF
IYCF support groups organized
Identified Malnourished children availed
IYCF trained on food preparation, proper sanitation and hygiene
</t>
  </si>
  <si>
    <t>Low Post Natal services Accomplishment</t>
  </si>
  <si>
    <t>To increase the post-natal services from 53% to 8%</t>
  </si>
  <si>
    <t>Maternal Care Program/ Nutrition Program</t>
  </si>
  <si>
    <t xml:space="preserve">Hiring of ten (10) additional midwives </t>
  </si>
  <si>
    <t>Additional Midwives for 4 BHS (urban barangays) hired 8</t>
  </si>
  <si>
    <t>Lack of medical doctors to provide medical consultations and treatment</t>
  </si>
  <si>
    <t>To meet the Doctor to population ratio
1:20,000</t>
  </si>
  <si>
    <t>Health services Program</t>
  </si>
  <si>
    <t>Hiring of four (4) medical doctors</t>
  </si>
  <si>
    <t>Four (4) medical doctors hired</t>
  </si>
  <si>
    <t>Hired 4 medical doctors</t>
  </si>
  <si>
    <t>Non adoption of National and WHO policies on Health</t>
  </si>
  <si>
    <t>To lobby passage of adoption of national policies on Health</t>
  </si>
  <si>
    <t>Maternal Care Program</t>
  </si>
  <si>
    <t>Coordinate with SP and lobby passage of local resolutions/ordinances adopting national policies on health</t>
  </si>
  <si>
    <t>None</t>
  </si>
  <si>
    <t>No established health-related referral system</t>
  </si>
  <si>
    <t>To develop /formulate manual for referral system on health</t>
  </si>
  <si>
    <t>Health Services program</t>
  </si>
  <si>
    <t>Formulation of Manual on Referral System of identified patients with high risk cases</t>
  </si>
  <si>
    <t>Referral system established. Manual on Referral System on process.</t>
  </si>
  <si>
    <t>Presence of
Households without sanitary toilet 
1,040 HH 
(2017 CBMS)</t>
  </si>
  <si>
    <t>To decrease Household without Sanitary toilet by 50%</t>
  </si>
  <si>
    <t>Water and sanitation program</t>
  </si>
  <si>
    <t>Conduct of community lead total sanitation(CLTS) orientation to the identified 1,040 households without sanitary toilets                    Provision of sanitary bowls to 1,040 households</t>
  </si>
  <si>
    <t>Provision of sanitary bowls to 1,040 households</t>
  </si>
  <si>
    <t>1,876 households have no access to safe water</t>
  </si>
  <si>
    <t>To promote Household access to safe water by 100%</t>
  </si>
  <si>
    <t>Provision of hyposol tablets to disinfect water Conduct IEC to 54 barangays Conduct water analysis</t>
  </si>
  <si>
    <t>1,076 HH provided with hyposol tablets IEC no. of pax 350 Water analysis conducted 50</t>
  </si>
  <si>
    <t>500 pcs. Hyposol tablets distributed</t>
  </si>
  <si>
    <t xml:space="preserve">High Incidence of VAWC and child abuse cases 
RA 9262
2017 Male-5 + Female-102=107
2018 Male-10 + Female-87=97
RA 7610
2017 Male-18 + Female-33=51
2018 Male-11 + Female-22=33
</t>
  </si>
  <si>
    <t>To Intensify information on RA9262 and RA7610 to reduce the incidence of VAWC-related cases CY 2022 VAW C cases F83 M15 RA 7610 M7 F3</t>
  </si>
  <si>
    <t xml:space="preserve">Gender and Development Program
Child welfare and development program
</t>
  </si>
  <si>
    <t xml:space="preserve">Massive IEC on RA9262 and RA7610 in all barangays
Attendance of medical doctor to hearing of medico legal cases under of RA 9262 (VAW-C )and RA 7610
Provision of medical consultation and treatments to victims
Provision of medicines 
</t>
  </si>
  <si>
    <t>IEC conducted in all barangays;
Couples attended;
No. of medico-legal cases attended;
No. of women/child availed
No. of men/child benefitted</t>
  </si>
  <si>
    <t>total of 384</t>
  </si>
  <si>
    <t>Poor sanitation and safety complaint of Patis Facility at Brgy. Mabua, SC.</t>
  </si>
  <si>
    <t>To provide safety to vendors and Patis facility sanitation at Brgy. Mabua, SC.</t>
  </si>
  <si>
    <t>Proposal for the completion of Patis Facility at Brgy. Mabua, SC.</t>
  </si>
  <si>
    <t>Completion of Patis Facility at Brgy. Mabua, SC., Conduct consultation meeting to COOP members and officers, conduct training on proper food handling and sanitation to all members of the COOP.</t>
  </si>
  <si>
    <t>Patis safe for human consumption and facility safe for Patis processors, vendors, and consumers.</t>
  </si>
  <si>
    <t>Couples attended;</t>
  </si>
  <si>
    <t>DA</t>
  </si>
  <si>
    <t>Not enough supply of seeds, seedling, and planting materials.</t>
  </si>
  <si>
    <t>To provide enough and more seeds, seedling and planting materials to malnourished family.</t>
  </si>
  <si>
    <t>Seed/Planting Materials Production Program</t>
  </si>
  <si>
    <t>Procurement of seeds, distribution of seeds, seedling, and planting materials to malnourished family,and monitoring.
Provision of Lakatan seedling
Provision of corn seeds
provision of Carnava banana seedlings
Provision of Soybean seeds</t>
  </si>
  <si>
    <t>First 10 brgys. with high malnutrition
Interventions
Interventions
Interventions
Interventions
Interventions</t>
  </si>
  <si>
    <t>–All barangays of Surigao Cuty received assorted vegetables seeds.      
 –35 packs per barangays
 –7 vegetable growers association received 1 kilogram assorted vegetable seeds      
 –15, 000 seedlings distributed 
–109 bags fertilizers distributed
–80 bags corn seeds distributed
    –240 bags fertilizers (120 organic, 120 complete)
–2, 500 seedlings distributed
–80 kilograms soy beans distributed</t>
  </si>
  <si>
    <t>Lack of knowledge, informationand skills of women especially those women in rural areas.</t>
  </si>
  <si>
    <t>To capacitate and enhance the skills of women to improve their productivity.</t>
  </si>
  <si>
    <t>Dispersal Program for Fishery</t>
  </si>
  <si>
    <t>Conduct assessment for the training needs, conduct trainings and seminars on fish processing, and monitoring</t>
  </si>
  <si>
    <t>Rural Women Fishers and processors 5 participants from 5 brgys.</t>
  </si>
  <si>
    <t>No. of medico-legal cases attended;</t>
  </si>
  <si>
    <t>Increasing incidence of teenage pregnancy</t>
  </si>
  <si>
    <t>To increase Awareness of the adolescence on the adverse effects of the teenage pregnancy</t>
  </si>
  <si>
    <t>Establishment and maintenance of FPOP Youth Volunteers</t>
  </si>
  <si>
    <t>Conduct Youth Outreach Programs in Brgy.</t>
  </si>
  <si>
    <t>IPPF and FPOP Local Funds</t>
  </si>
  <si>
    <t>Conduct Orientation on Adolescent Sexual Reproductive Health in Emergency (ASHRIE)</t>
  </si>
  <si>
    <t>High awareness of FP but low acceptance of FP methods</t>
  </si>
  <si>
    <t>To serve every couple in the City and Province who wanted to practice FP</t>
  </si>
  <si>
    <t>Provision of FP methods available in the FPOP clinic</t>
  </si>
  <si>
    <t>New Acceptors;
.Pill
.DMPA 
.Norifam 
.Implant 
.IUD 
.Condom
Continuing Users
.Pill
.DMPA
.Norifam
.Implant
.IUD
.Condom</t>
  </si>
  <si>
    <t>1, 933
788
260
171
435
41
328
4, 858
2, 483
352
220
387
948
468</t>
  </si>
  <si>
    <t>Inadequate Reproductive Health Services to Women</t>
  </si>
  <si>
    <t>Increase access to Reproductive Health Services to Women of reproductive ages</t>
  </si>
  <si>
    <t>Provision of Reproductive Health Services to Women</t>
  </si>
  <si>
    <t>Reproductive Health Services 
-Papsmear
-VIA
-Prenatal
-Ultra Sound
-IUD check-up
-IUD removal
-Implant removal
-Pregnancy Test
-Breast Exam.
-CBS Test Adolescent &amp; pregnant women
-Other Services related to SRHS</t>
  </si>
  <si>
    <t>7, 741
77
477
1, 176
1, 205
138
97
347
354
554
2, 318
800
198</t>
  </si>
  <si>
    <t>Lack of job opportunities for women</t>
  </si>
  <si>
    <t>To ptovide one-stop recruitment ground for job seekers especially women</t>
  </si>
  <si>
    <t>PESO PROGRAM</t>
  </si>
  <si>
    <t>Career Orientation</t>
  </si>
  <si>
    <t>1,000 high school student participated</t>
  </si>
  <si>
    <t>No. of women/child availed</t>
  </si>
  <si>
    <t>PESO</t>
  </si>
  <si>
    <t>Job Fair and special recruitment activity</t>
  </si>
  <si>
    <t>1 job fair
10 special recruitment activities for local and overseas conducted</t>
  </si>
  <si>
    <t>Lack of livelihood opportunities for the women</t>
  </si>
  <si>
    <t>To provide assistance to women for skills development/enhancement and livelihood opportunities</t>
  </si>
  <si>
    <t>Livelihood Assistance to women's organization (Availment of DOLE grants under DILEEP &amp; DILP</t>
  </si>
  <si>
    <t>Two (2) womens group provided assistance</t>
  </si>
  <si>
    <t>Lack of lactating/breastfeeding facilities for working mothers</t>
  </si>
  <si>
    <t>To provide facilities for nursing mothers in the city government</t>
  </si>
  <si>
    <t>RA10028</t>
  </si>
  <si>
    <t>Provision of breastfeeding corner to working mothers</t>
  </si>
  <si>
    <t>Provision of Breastfeeding center</t>
  </si>
  <si>
    <t>HRMDO</t>
  </si>
  <si>
    <t>Lack of development support centers and skills training for women</t>
  </si>
  <si>
    <t>to provide centers that can cater to the needs and development of women</t>
  </si>
  <si>
    <t>women wealfare program</t>
  </si>
  <si>
    <t>Construction of women center and livelihood productivity centers in Brgys. Ipil, Mat-I and Capalayan</t>
  </si>
  <si>
    <t>3 centers to be constructed</t>
  </si>
  <si>
    <t>not implemented</t>
  </si>
  <si>
    <t>no funds available</t>
  </si>
  <si>
    <t>Practical skills training to women cum capitalization assistance</t>
  </si>
  <si>
    <t>no. of women trained and a availed the capitalization</t>
  </si>
  <si>
    <t>60 beneficiaries</t>
  </si>
  <si>
    <t>Implemented</t>
  </si>
  <si>
    <t>Financial incapacity of indigent families to avail social needs such as food, medical and education</t>
  </si>
  <si>
    <t>To provide financial assistance and social welfare programs to the marginalized and indigent persons especially women and children</t>
  </si>
  <si>
    <t>Social Welfare Programs and services</t>
  </si>
  <si>
    <t>Provision of cash, food, medical, transportation and emergency</t>
  </si>
  <si>
    <t>no. of clients served</t>
  </si>
  <si>
    <t>100 clients served</t>
  </si>
  <si>
    <t>Crisis Center for Women ands Chilren Program</t>
  </si>
  <si>
    <t>Provision of medical, transportation, food assistance, scholarship grant</t>
  </si>
  <si>
    <t>124 client served</t>
  </si>
  <si>
    <t>provided with assistance except scholarship grant</t>
  </si>
  <si>
    <t>Partially refunctional VAWC Desks in Barangay</t>
  </si>
  <si>
    <t>To strengthen the implementation of child related laws and provide systematic reporting and documentation on all forms of violence, neglect, exploitation and discrimination against women and children</t>
  </si>
  <si>
    <t>Local Council for the Protection of Children</t>
  </si>
  <si>
    <t>Strengthening of Barangay VAW desk</t>
  </si>
  <si>
    <t>No. of functional VAW desk in 54 barangays</t>
  </si>
  <si>
    <t>54 VAW desk functional</t>
  </si>
  <si>
    <t>functional</t>
  </si>
  <si>
    <t>Partially functional VAWC desks in Barangay</t>
  </si>
  <si>
    <t>Strengthening of Barangay Council for the Protection of Children</t>
  </si>
  <si>
    <t>No. of Barangays achieved the mature level</t>
  </si>
  <si>
    <t>54 mature level and 2 ideal level</t>
  </si>
  <si>
    <t>Uninformed citizens on child and women related laws that might ewsul to unreported cases</t>
  </si>
  <si>
    <t>to enhance awareness of the barangay residents on child protection laws and other related laws</t>
  </si>
  <si>
    <t>information, education and campaign to 54 barangays on child protection laws and other related laws (RA 9262, RA 9344, RA 9208)</t>
  </si>
  <si>
    <t>IEC activities conducted and will be attended by selected parfticipants</t>
  </si>
  <si>
    <t>10 sites/barangays with 300 participants</t>
  </si>
  <si>
    <t>conducted</t>
  </si>
  <si>
    <t>Development, painting and dissemination of IEC materials</t>
  </si>
  <si>
    <t>IEC materials on child protection laws developed, printed and distributed</t>
  </si>
  <si>
    <t>provided and distributed IEC materials</t>
  </si>
  <si>
    <t>distributred during the conduct of information campaign at the barangays and in other site/camp</t>
  </si>
  <si>
    <t>No registered learning centers and day care centers pursuant to Early Years Act and Childhood Care and Development (ECCD) Act</t>
  </si>
  <si>
    <t>To provide the pre-school children of the city with an ECCD and EYACT-compliant and registered learning centers and daycare center</t>
  </si>
  <si>
    <t>Children and youth welfare Program/ECCD Act</t>
  </si>
  <si>
    <t>Registration, assessment and issuance of permit to Public and Private Learning Centers</t>
  </si>
  <si>
    <t>no. of Learning Centers registered and accredited</t>
  </si>
  <si>
    <t>25 centers Accredited and 67 SNP and centers recornized</t>
  </si>
  <si>
    <t>Functional</t>
  </si>
  <si>
    <t>x</t>
  </si>
  <si>
    <t>To professionalize the Daycare workers to child development workers</t>
  </si>
  <si>
    <t>Professionalization of Child Development Workers</t>
  </si>
  <si>
    <t>No. of Day Care Workers converted to Child Development Workers</t>
  </si>
  <si>
    <t>85 Day Care Worjkers converted to Child Developmetn Workers</t>
  </si>
  <si>
    <t>implemented</t>
  </si>
  <si>
    <t>Standardization of Professional fees/honoraria of CDWs</t>
  </si>
  <si>
    <t>no. of Child Development Workers benefitted</t>
  </si>
  <si>
    <t>12 Regular Day Care Workers, 10 Day Care Workers charged under Special Educatin Fund and 64 DCW benifitted the honorarium under the office budget</t>
  </si>
  <si>
    <t>Most of the Child Development Center needs improvement and repair</t>
  </si>
  <si>
    <t>to provide conducive child development centers to our pre-school children</t>
  </si>
  <si>
    <t>Children and Youth Welfare Program</t>
  </si>
  <si>
    <t>Repair and Development of Child Development Centers</t>
  </si>
  <si>
    <t>No. of Child Development Centers repaired and improved</t>
  </si>
  <si>
    <t>11 Day Care Centers</t>
  </si>
  <si>
    <t>construction on-going</t>
  </si>
  <si>
    <t>A total of 50 Child in Conflict with the Law/Children at Risk were Recorded in 2022</t>
  </si>
  <si>
    <t>To develop/enhance the knowledge, skills and appropriate attitudes of the parents on parenting</t>
  </si>
  <si>
    <t>Bahay Pag-asa/ Transituion Home for Children</t>
  </si>
  <si>
    <t>Institutionalization of Enhanced Paren Effectiveness Seminar (EPES) in the Barangay</t>
  </si>
  <si>
    <t>EPES conducted and no. pf participants</t>
  </si>
  <si>
    <t>10 Brgys. With 300 participants</t>
  </si>
  <si>
    <t>Budget for meals ans snacks charged against the funds of the BLGU</t>
  </si>
  <si>
    <t>Lack of development support centyers and skill trainings for the children in conflict with the law</t>
  </si>
  <si>
    <t>To provide centers that can cater to the needs and development of the CICL and CAR</t>
  </si>
  <si>
    <t>Livelihood skills training to CICL and CAR</t>
  </si>
  <si>
    <t>No. of CICL and CAR trained</t>
  </si>
  <si>
    <t>25 CICl trained</t>
  </si>
  <si>
    <t>3 trainings conducted with the budget coming from SNSU</t>
  </si>
  <si>
    <t>Lack of facilities for the CICL and CAR/ women who are victims of abuse and violence</t>
  </si>
  <si>
    <t>to provide additional facilities for the children/women who are victims of abuse and violence who needs shelter and special protection/needs</t>
  </si>
  <si>
    <t>Improvement of Bahay Pag-asa</t>
  </si>
  <si>
    <t>CSWDO</t>
  </si>
  <si>
    <t>TOTAL CLIENT-FOCUSED</t>
  </si>
  <si>
    <t>ORGANIZATION-FOCUSED</t>
  </si>
  <si>
    <t>Lack of Manpower to handle GAD Program</t>
  </si>
  <si>
    <t>To establisH an office/unit to implement the GAD Programs</t>
  </si>
  <si>
    <t>GAD Program</t>
  </si>
  <si>
    <t>Hiring of Contractual Personnel for GAD Program implementation</t>
  </si>
  <si>
    <t>No. of Personnel Hired</t>
  </si>
  <si>
    <t>1 contractual employee</t>
  </si>
  <si>
    <t>TOTAL ORGANIZATION-FOCUSED</t>
  </si>
  <si>
    <t>Total</t>
  </si>
  <si>
    <t>Prepared by:</t>
  </si>
  <si>
    <t>Approved by:</t>
  </si>
  <si>
    <t>Date:</t>
  </si>
  <si>
    <t>DR. LINA E. DUMALE</t>
  </si>
  <si>
    <t>LENIE S. LIRAY, RSW, JD</t>
  </si>
  <si>
    <t>MARCH 10, 2023</t>
  </si>
  <si>
    <t>LGU GAD FOCAL PERSON</t>
  </si>
  <si>
    <t>City Social Welfare and Development Officer</t>
  </si>
  <si>
    <t>CAUTION:</t>
  </si>
  <si>
    <t>TO REDUCE THE RISK OF UPLOADING WRONG TEMPLATE FOR THIS DOCUMENT, DO NOT EDIT/DELETE THIS SHEET.</t>
  </si>
  <si>
    <t>FROM:</t>
  </si>
  <si>
    <t>FDPP TEAM</t>
  </si>
  <si>
    <t>v1</t>
  </si>
</sst>
</file>

<file path=xl/styles.xml><?xml version="1.0" encoding="utf-8"?>
<styleSheet xmlns="http://schemas.openxmlformats.org/spreadsheetml/2006/main" xml:space="preserve">
  <numFmts count="1">
    <numFmt numFmtId="164" formatCode="_-* #,##0.00_-;\-* #,##0.00_-;_-* &quot;-&quot;??_-;_-@_-"/>
  </numFmts>
  <fonts count="5">
    <font>
      <b val="0"/>
      <i val="0"/>
      <strike val="0"/>
      <u val="none"/>
      <sz val="11"/>
      <color rgb="FF000000"/>
      <name val="Calibri"/>
    </font>
    <font>
      <b val="1"/>
      <i val="0"/>
      <strike val="0"/>
      <u val="none"/>
      <sz val="11"/>
      <color rgb="FF000000"/>
      <name val="Calibri"/>
    </font>
    <font>
      <b val="1"/>
      <i val="0"/>
      <strike val="0"/>
      <u val="none"/>
      <sz val="18"/>
      <color rgb="FFFF0000"/>
      <name val="Calibri"/>
    </font>
    <font>
      <b val="0"/>
      <i val="0"/>
      <strike val="0"/>
      <u val="none"/>
      <sz val="7"/>
      <color rgb="FF000000"/>
      <name val="Calibri"/>
    </font>
    <font>
      <b val="1"/>
      <i val="0"/>
      <strike val="0"/>
      <u val="none"/>
      <sz val="9"/>
      <color rgb="FF000000"/>
      <name val="Calibri"/>
    </font>
  </fonts>
  <fills count="3">
    <fill>
      <patternFill patternType="none"/>
    </fill>
    <fill>
      <patternFill patternType="gray125">
        <fgColor rgb="FFFFFFFF"/>
        <bgColor rgb="FF000000"/>
      </patternFill>
    </fill>
    <fill>
      <patternFill patternType="none"/>
    </fill>
  </fills>
  <borders count="13">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top style="thin">
        <color rgb="FF000000"/>
      </top>
    </border>
    <border>
      <left style="medium">
        <color rgb="FFCCCCCC"/>
      </left>
      <right style="medium">
        <color rgb="FFCCCCCC"/>
      </right>
      <bottom style="medium">
        <color rgb="FFCCCCCC"/>
      </bottom>
    </border>
    <border>
      <left style="medium">
        <color rgb="FFCCCCCC"/>
      </left>
      <bottom style="medium">
        <color rgb="FFCCCCCC"/>
      </bottom>
    </border>
    <border>
      <bottom style="medium">
        <color rgb="FFCCCCCC"/>
      </bottom>
    </border>
    <border>
      <right style="medium">
        <color rgb="FFCCCCCC"/>
      </right>
      <bottom style="medium">
        <color rgb="FFCCCCCC"/>
      </bottom>
    </border>
  </borders>
  <cellStyleXfs count="1">
    <xf numFmtId="0" fontId="0" fillId="0" borderId="0"/>
  </cellStyleXfs>
  <cellXfs count="61">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0" applyFont="1" applyNumberFormat="0" applyFill="0" applyBorder="0" applyAlignment="1">
      <alignment horizontal="center" vertical="center" textRotation="0" wrapText="true" shrinkToFit="false"/>
    </xf>
    <xf xfId="0" fontId="1" numFmtId="0" fillId="2" borderId="0" applyFont="1" applyNumberFormat="0" applyFill="0" applyBorder="0" applyAlignment="1">
      <alignment horizontal="general" vertical="bottom" textRotation="0" wrapText="true" shrinkToFit="false"/>
    </xf>
    <xf xfId="0" fontId="1" numFmtId="0" fillId="2" borderId="0" applyFont="1" applyNumberFormat="0" applyFill="0" applyBorder="0" applyAlignment="0">
      <alignment horizontal="general" vertical="bottom" textRotation="0" wrapText="false" shrinkToFit="false"/>
    </xf>
    <xf xfId="0" fontId="1" numFmtId="164" fillId="2" borderId="0" applyFont="1"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4" numFmtId="0" fillId="2" borderId="1" applyFont="1" applyNumberFormat="0" applyFill="0" applyBorder="1" applyAlignment="1">
      <alignment horizontal="center" vertical="center" textRotation="0" wrapText="true" shrinkToFit="false"/>
    </xf>
    <xf xfId="0" fontId="0" numFmtId="0" fillId="2" borderId="0" applyFont="0" applyNumberFormat="0" applyFill="0" applyBorder="0" applyAlignment="1" applyProtection="true">
      <alignment horizontal="center" vertical="center" textRotation="0" wrapText="false" shrinkToFit="false"/>
      <protection locked="false"/>
    </xf>
    <xf xfId="0" fontId="1" numFmtId="0" fillId="2" borderId="2" applyFont="1" applyNumberFormat="0" applyFill="0" applyBorder="1" applyAlignment="1">
      <alignment horizontal="center" vertical="center" textRotation="0" wrapText="true" shrinkToFit="false"/>
    </xf>
    <xf xfId="0" fontId="1" numFmtId="0" fillId="2" borderId="3" applyFont="1" applyNumberFormat="0" applyFill="0" applyBorder="1" applyAlignment="1">
      <alignment horizontal="center" vertical="center" textRotation="0" wrapText="true" shrinkToFit="false"/>
    </xf>
    <xf xfId="0" fontId="1" numFmtId="0" fillId="2" borderId="4" applyFont="1" applyNumberFormat="0" applyFill="0" applyBorder="1" applyAlignment="1">
      <alignment horizontal="center" vertical="center" textRotation="0" wrapText="true" shrinkToFit="false"/>
    </xf>
    <xf xfId="0" fontId="0" numFmtId="0" fillId="2" borderId="5" applyFont="0" applyNumberFormat="0" applyFill="0" applyBorder="1" applyAlignment="1">
      <alignment horizontal="general" vertical="top" textRotation="0" wrapText="true" shrinkToFit="false"/>
    </xf>
    <xf xfId="0" fontId="0" numFmtId="0" fillId="2" borderId="5" applyFont="0" applyNumberFormat="0" applyFill="0" applyBorder="1" applyAlignment="1">
      <alignment horizontal="center" vertical="top" textRotation="0" wrapText="true" shrinkToFit="false"/>
    </xf>
    <xf xfId="0" fontId="0" numFmtId="0" fillId="2" borderId="5" applyFont="0" applyNumberFormat="0" applyFill="0" applyBorder="1" applyAlignment="1">
      <alignment horizontal="center" vertical="top" textRotation="0" wrapText="false" shrinkToFit="false"/>
    </xf>
    <xf xfId="0" fontId="0" numFmtId="164" fillId="2" borderId="5" applyFont="0" applyNumberFormat="1" applyFill="0" applyBorder="1" applyAlignment="1">
      <alignment horizontal="center" vertical="top" textRotation="0" wrapText="false" shrinkToFit="false"/>
    </xf>
    <xf xfId="0" fontId="0" numFmtId="164" fillId="2" borderId="5" applyFont="0" applyNumberFormat="1" applyFill="0" applyBorder="1" applyAlignment="1">
      <alignment horizontal="general" vertical="top" textRotation="0" wrapText="false" shrinkToFit="false"/>
    </xf>
    <xf xfId="0" fontId="0" numFmtId="0" fillId="2" borderId="5" applyFont="0" applyNumberFormat="0" applyFill="0" applyBorder="1" applyAlignment="1">
      <alignment horizontal="general" vertical="top" textRotation="0" wrapText="false" shrinkToFit="false"/>
    </xf>
    <xf xfId="0" fontId="0" numFmtId="164" fillId="2" borderId="5" applyFont="0" applyNumberFormat="1" applyFill="0" applyBorder="1" applyAlignment="1">
      <alignment horizontal="right" vertical="top" textRotation="0" wrapText="false" shrinkToFit="false"/>
    </xf>
    <xf xfId="0" fontId="0" numFmtId="164" fillId="2" borderId="5" applyFont="0" applyNumberFormat="1" applyFill="0" applyBorder="1" applyAlignment="1">
      <alignment horizontal="center" vertical="top" textRotation="0" wrapText="false" shrinkToFit="false"/>
    </xf>
    <xf xfId="0" fontId="0" numFmtId="0" fillId="2" borderId="5" applyFont="0" applyNumberFormat="0" applyFill="0" applyBorder="1" applyAlignment="1">
      <alignment horizontal="center" vertical="top" textRotation="0" wrapText="false" shrinkToFit="false"/>
    </xf>
    <xf xfId="0" fontId="0" numFmtId="0" fillId="2" borderId="5" applyFont="0" applyNumberFormat="0" applyFill="0" applyBorder="1" applyAlignment="1">
      <alignment horizontal="center" vertical="top" textRotation="0" wrapText="true" shrinkToFit="false"/>
    </xf>
    <xf xfId="0" fontId="0" numFmtId="164" fillId="2" borderId="5" applyFont="0" applyNumberFormat="1" applyFill="0" applyBorder="1" applyAlignment="1">
      <alignment horizontal="center" vertical="top" textRotation="0" wrapText="true" shrinkToFit="false"/>
    </xf>
    <xf xfId="0" fontId="0" numFmtId="0" fillId="2" borderId="1" applyFont="0" applyNumberFormat="0" applyFill="0" applyBorder="1" applyAlignment="1">
      <alignment horizontal="center" vertical="top" textRotation="0" wrapText="false" shrinkToFit="false"/>
    </xf>
    <xf xfId="0" fontId="0" numFmtId="0" fillId="2" borderId="6" applyFont="0" applyNumberFormat="0" applyFill="0" applyBorder="1" applyAlignment="1">
      <alignment horizontal="center" vertical="top" textRotation="0" wrapText="false" shrinkToFit="false"/>
    </xf>
    <xf xfId="0" fontId="0" numFmtId="0" fillId="2" borderId="7" applyFont="0" applyNumberFormat="0" applyFill="0" applyBorder="1" applyAlignment="1">
      <alignment horizontal="center" vertical="top" textRotation="0" wrapText="false" shrinkToFit="false"/>
    </xf>
    <xf xfId="0" fontId="0" numFmtId="0" fillId="2" borderId="1" applyFont="0" applyNumberFormat="0" applyFill="0" applyBorder="1" applyAlignment="1">
      <alignment horizontal="left" vertical="top" textRotation="0" wrapText="true" shrinkToFit="false"/>
    </xf>
    <xf xfId="0" fontId="0" numFmtId="0" fillId="2" borderId="1" applyFont="0" applyNumberFormat="0" applyFill="0" applyBorder="1" applyAlignment="1">
      <alignment horizontal="left" vertical="top" textRotation="0" wrapText="false" shrinkToFit="false"/>
    </xf>
    <xf xfId="0" fontId="0" numFmtId="0" fillId="2" borderId="6" applyFont="0" applyNumberFormat="0" applyFill="0" applyBorder="1" applyAlignment="1">
      <alignment horizontal="left" vertical="top" textRotation="0" wrapText="true" shrinkToFit="false"/>
    </xf>
    <xf xfId="0" fontId="0" numFmtId="0" fillId="2" borderId="6" applyFont="0" applyNumberFormat="0" applyFill="0" applyBorder="1" applyAlignment="1">
      <alignment horizontal="left" vertical="top" textRotation="0" wrapText="false" shrinkToFit="false"/>
    </xf>
    <xf xfId="0" fontId="0" numFmtId="164" fillId="2" borderId="1" applyFont="0" applyNumberFormat="1" applyFill="0" applyBorder="1" applyAlignment="1">
      <alignment horizontal="center" vertical="top" textRotation="0" wrapText="false" shrinkToFit="false"/>
    </xf>
    <xf xfId="0" fontId="0" numFmtId="0" fillId="2" borderId="7" applyFont="0" applyNumberFormat="0" applyFill="0" applyBorder="1" applyAlignment="1">
      <alignment horizontal="left" vertical="top" textRotation="0" wrapText="true" shrinkToFit="false"/>
    </xf>
    <xf xfId="0" fontId="0" numFmtId="0" fillId="2" borderId="7" applyFont="0" applyNumberFormat="0" applyFill="0" applyBorder="1" applyAlignment="1">
      <alignment horizontal="left" vertical="top" textRotation="0" wrapText="false" shrinkToFit="false"/>
    </xf>
    <xf xfId="0" fontId="0" numFmtId="164" fillId="2" borderId="7" applyFont="0" applyNumberFormat="1" applyFill="0" applyBorder="1" applyAlignment="1">
      <alignment horizontal="center" vertical="top" textRotation="0" wrapText="false" shrinkToFit="false"/>
    </xf>
    <xf xfId="0" fontId="0" numFmtId="0" fillId="2" borderId="5" applyFont="0" applyNumberFormat="0" applyFill="0" applyBorder="1" applyAlignment="1">
      <alignment horizontal="left" vertical="top" textRotation="0" wrapText="true" shrinkToFit="false"/>
    </xf>
    <xf xfId="0" fontId="0" numFmtId="0" fillId="2" borderId="5" applyFont="0" applyNumberFormat="0" applyFill="0" applyBorder="1" applyAlignment="1">
      <alignment horizontal="left" vertical="top" textRotation="0" wrapText="false" shrinkToFit="false"/>
    </xf>
    <xf xfId="0" fontId="0" numFmtId="0" fillId="2" borderId="5" applyFont="0" applyNumberFormat="0" applyFill="0" applyBorder="1" applyAlignment="1">
      <alignment horizontal="left" vertical="top" textRotation="0" wrapText="true" shrinkToFit="false"/>
    </xf>
    <xf xfId="0" fontId="0" numFmtId="164" fillId="2" borderId="5" applyFont="0" applyNumberFormat="1" applyFill="0" applyBorder="1" applyAlignment="1">
      <alignment horizontal="general" vertical="top" textRotation="0" wrapText="true" shrinkToFit="false"/>
    </xf>
    <xf xfId="0" fontId="0" numFmtId="164" fillId="2" borderId="5" applyFont="0" applyNumberFormat="1" applyFill="0" applyBorder="1" applyAlignment="1">
      <alignment horizontal="center" vertical="top" textRotation="0" wrapText="true" shrinkToFit="false"/>
    </xf>
    <xf xfId="0" fontId="0" numFmtId="164" fillId="2" borderId="5" applyFont="0" applyNumberFormat="1" applyFill="0" applyBorder="1" applyAlignment="1">
      <alignment horizontal="general" vertical="top" textRotation="0" wrapText="true" shrinkToFit="false"/>
    </xf>
    <xf xfId="0" fontId="1" numFmtId="0" fillId="2" borderId="5" applyFont="1" applyNumberFormat="0" applyFill="0" applyBorder="1" applyAlignment="1">
      <alignment horizontal="left" vertical="top" textRotation="0" wrapText="true" shrinkToFit="false"/>
    </xf>
    <xf xfId="0" fontId="1" numFmtId="164" fillId="2" borderId="5" applyFont="1" applyNumberFormat="1" applyFill="0" applyBorder="1" applyAlignment="1">
      <alignment horizontal="center" vertical="top" textRotation="0" wrapText="true" shrinkToFit="false"/>
    </xf>
    <xf xfId="0" fontId="1" numFmtId="0" fillId="2" borderId="5" applyFont="1" applyNumberFormat="0" applyFill="0" applyBorder="1" applyAlignment="1">
      <alignment horizontal="center" vertical="top" textRotation="0" wrapText="true" shrinkToFit="false"/>
    </xf>
    <xf xfId="0" fontId="1" numFmtId="0" fillId="2" borderId="5" applyFont="1" applyNumberFormat="0" applyFill="0" applyBorder="1" applyAlignment="1">
      <alignment horizontal="left" vertical="top" textRotation="0" wrapText="true" shrinkToFit="false"/>
    </xf>
    <xf xfId="0" fontId="1" numFmtId="0" fillId="2" borderId="5" applyFont="1" applyNumberFormat="0" applyFill="0" applyBorder="1" applyAlignment="1">
      <alignment horizontal="left" vertical="top" textRotation="0" wrapText="false" shrinkToFit="false"/>
    </xf>
    <xf xfId="0" fontId="1" numFmtId="164" fillId="2" borderId="5" applyFont="1" applyNumberFormat="1" applyFill="0" applyBorder="1" applyAlignment="1">
      <alignment horizontal="right" vertical="top" textRotation="0" wrapText="false" shrinkToFit="false"/>
    </xf>
    <xf xfId="0" fontId="1" numFmtId="164" fillId="2" borderId="8" applyFont="1" applyNumberFormat="1" applyFill="0" applyBorder="1" applyAlignment="1">
      <alignment horizontal="right" vertical="bottom" textRotation="0" wrapText="false" shrinkToFit="false"/>
    </xf>
    <xf xfId="0" fontId="1" numFmtId="0" fillId="2" borderId="0" applyFont="1" applyNumberFormat="0" applyFill="0" applyBorder="0" applyAlignment="0" applyProtection="true">
      <alignment horizontal="general" vertical="bottom" textRotation="0" wrapText="false" shrinkToFit="false"/>
      <protection locked="false"/>
    </xf>
    <xf xfId="0" fontId="1" numFmtId="0" fillId="2" borderId="0" applyFont="1" applyNumberFormat="0" applyFill="0" applyBorder="0" applyAlignment="1">
      <alignment horizontal="left" vertical="bottom" textRotation="0" wrapText="tru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9" applyFont="0" applyNumberFormat="0" applyFill="0" applyBorder="1" applyAlignment="1">
      <alignment horizontal="general" vertical="bottom" textRotation="0" wrapText="true" shrinkToFit="false"/>
    </xf>
    <xf xfId="0" fontId="0" numFmtId="0" fillId="2" borderId="9" applyFont="0" applyNumberFormat="0" applyFill="0" applyBorder="1" applyAlignment="1">
      <alignment horizontal="general" vertical="center" textRotation="0" wrapText="false" shrinkToFit="false"/>
    </xf>
    <xf xfId="0" fontId="0" numFmtId="0" fillId="2" borderId="10" applyFont="0" applyNumberFormat="0" applyFill="0" applyBorder="1" applyAlignment="1">
      <alignment horizontal="left" vertical="bottom" textRotation="0" wrapText="true" shrinkToFit="false"/>
    </xf>
    <xf xfId="0" fontId="0" numFmtId="0" fillId="2" borderId="11" applyFont="0" applyNumberFormat="0" applyFill="0" applyBorder="1" applyAlignment="1">
      <alignment horizontal="left" vertical="bottom" textRotation="0" wrapText="true" shrinkToFit="false"/>
    </xf>
    <xf xfId="0" fontId="0" numFmtId="0" fillId="2" borderId="12" applyFont="0" applyNumberFormat="0" applyFill="0" applyBorder="1" applyAlignment="1">
      <alignment horizontal="left"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J89"/>
  <sheetViews>
    <sheetView tabSelected="1" workbookViewId="0" zoomScale="90" zoomScaleNormal="90" showGridLines="true" showRowColHeaders="1">
      <selection activeCell="A5" sqref="A5"/>
    </sheetView>
  </sheetViews>
  <sheetFormatPr defaultRowHeight="14.4" outlineLevelRow="0" outlineLevelCol="0"/>
  <cols>
    <col min="1" max="1" width="27.85546875" customWidth="true" style="4"/>
    <col min="2" max="2" width="28.42578125" customWidth="true" style="4"/>
    <col min="3" max="3" width="23.42578125" customWidth="true" style="4"/>
    <col min="4" max="4" width="33.7109375" customWidth="true" style="4"/>
    <col min="5" max="5" width="29.42578125" customWidth="true" style="4"/>
    <col min="6" max="6" width="33" customWidth="true" style="4"/>
    <col min="7" max="7" width="26" customWidth="true" style="4"/>
    <col min="8" max="8" width="22" customWidth="true" style="4"/>
    <col min="9" max="9" width="21.7109375" customWidth="true" style="4"/>
    <col min="10" max="10" width="9.140625" customWidth="true" style="4"/>
  </cols>
  <sheetData>
    <row r="1" spans="1:10">
      <c r="A1" s="3" t="s">
        <v>0</v>
      </c>
    </row>
    <row r="2" spans="1:10">
      <c r="A2" s="3" t="s">
        <v>1</v>
      </c>
    </row>
    <row r="3" spans="1:10" customHeight="1" ht="15">
      <c r="A3" s="5" t="s">
        <v>2</v>
      </c>
      <c r="B3" s="5"/>
      <c r="C3" s="5"/>
      <c r="D3" s="5"/>
      <c r="E3" s="5"/>
      <c r="F3" s="5"/>
      <c r="G3" s="5"/>
      <c r="H3" s="5"/>
      <c r="I3" s="5"/>
      <c r="J3" s="6"/>
    </row>
    <row r="4" spans="1:10">
      <c r="A4" s="7"/>
      <c r="B4" s="7"/>
      <c r="C4" s="7"/>
      <c r="D4" s="7"/>
      <c r="E4" s="7"/>
      <c r="F4" s="7"/>
      <c r="G4" s="7"/>
      <c r="H4" s="7"/>
      <c r="I4" s="7"/>
      <c r="J4" s="7"/>
    </row>
    <row r="5" spans="1:10">
      <c r="A5" s="8" t="s">
        <v>3</v>
      </c>
      <c r="B5" s="8" t="s">
        <v>4</v>
      </c>
      <c r="C5" s="6"/>
      <c r="D5" s="6"/>
      <c r="E5" s="6"/>
      <c r="F5" s="6"/>
      <c r="G5" s="6"/>
      <c r="H5" s="6"/>
    </row>
    <row r="6" spans="1:10">
      <c r="A6" s="8" t="s">
        <v>5</v>
      </c>
      <c r="B6" s="8" t="s">
        <v>6</v>
      </c>
      <c r="C6" s="6"/>
      <c r="D6" s="6"/>
      <c r="E6" s="6"/>
      <c r="F6" s="6"/>
      <c r="G6" s="6"/>
      <c r="H6" s="6"/>
    </row>
    <row r="7" spans="1:10">
      <c r="A7" s="8" t="s">
        <v>7</v>
      </c>
      <c r="B7" s="8" t="s">
        <v>8</v>
      </c>
      <c r="C7" s="6"/>
      <c r="D7" s="6"/>
      <c r="E7" s="6"/>
      <c r="F7" s="6"/>
      <c r="G7" s="6"/>
      <c r="H7" s="6"/>
    </row>
    <row r="8" spans="1:10">
      <c r="A8" s="8"/>
      <c r="B8" s="8"/>
      <c r="C8" s="6"/>
      <c r="D8" s="6"/>
      <c r="E8" s="6"/>
      <c r="F8" s="6"/>
      <c r="G8" s="6"/>
      <c r="H8" s="6"/>
    </row>
    <row r="9" spans="1:10">
      <c r="A9" s="9" t="s">
        <v>9</v>
      </c>
      <c r="B9" s="10">
        <v>869500000</v>
      </c>
      <c r="C9" s="11"/>
      <c r="D9" s="11"/>
      <c r="E9" s="11"/>
      <c r="F9" s="11"/>
      <c r="G9" s="11"/>
      <c r="H9" s="11"/>
      <c r="I9" s="11"/>
      <c r="J9" s="11"/>
    </row>
    <row r="10" spans="1:10">
      <c r="A10" s="9" t="s">
        <v>10</v>
      </c>
      <c r="B10" s="10">
        <v>64872519.93</v>
      </c>
      <c r="C10" s="11"/>
      <c r="D10" s="11"/>
      <c r="E10" s="11"/>
      <c r="F10" s="11"/>
      <c r="G10" s="11"/>
      <c r="H10" s="11"/>
      <c r="I10" s="11"/>
      <c r="J10" s="11"/>
    </row>
    <row r="12" spans="1:10" customHeight="1" ht="40.15" s="13" customFormat="1">
      <c r="A12" s="12" t="s">
        <v>11</v>
      </c>
      <c r="B12" s="12" t="s">
        <v>12</v>
      </c>
      <c r="C12" s="12" t="s">
        <v>13</v>
      </c>
      <c r="D12" s="12" t="s">
        <v>14</v>
      </c>
      <c r="E12" s="12" t="s">
        <v>15</v>
      </c>
      <c r="F12" s="12" t="s">
        <v>16</v>
      </c>
      <c r="G12" s="12" t="s">
        <v>17</v>
      </c>
      <c r="H12" s="12" t="s">
        <v>18</v>
      </c>
      <c r="I12" s="12" t="s">
        <v>19</v>
      </c>
    </row>
    <row r="13" spans="1:10">
      <c r="A13" s="14" t="s">
        <v>20</v>
      </c>
      <c r="B13" s="15"/>
      <c r="C13" s="15"/>
      <c r="D13" s="15"/>
      <c r="E13" s="15"/>
      <c r="F13" s="15"/>
      <c r="G13" s="15"/>
      <c r="H13" s="15"/>
      <c r="I13" s="16"/>
    </row>
    <row r="14" spans="1:10" customHeight="1" ht="105">
      <c r="A14" s="17" t="s">
        <v>21</v>
      </c>
      <c r="B14" s="17" t="s">
        <v>22</v>
      </c>
      <c r="C14" s="17" t="s">
        <v>23</v>
      </c>
      <c r="D14" s="17" t="s">
        <v>24</v>
      </c>
      <c r="E14" s="17" t="s">
        <v>25</v>
      </c>
      <c r="F14" s="18" t="s">
        <v>26</v>
      </c>
      <c r="G14" s="18" t="s">
        <v>27</v>
      </c>
      <c r="H14" s="18" t="s">
        <v>27</v>
      </c>
      <c r="I14" s="18" t="s">
        <v>28</v>
      </c>
    </row>
    <row r="15" spans="1:10" customHeight="1" ht="105">
      <c r="A15" s="17" t="s">
        <v>29</v>
      </c>
      <c r="B15" s="17" t="s">
        <v>30</v>
      </c>
      <c r="C15" s="17" t="s">
        <v>31</v>
      </c>
      <c r="D15" s="17" t="s">
        <v>32</v>
      </c>
      <c r="E15" s="17" t="s">
        <v>33</v>
      </c>
      <c r="F15" s="18" t="s">
        <v>34</v>
      </c>
      <c r="G15" s="18" t="s">
        <v>27</v>
      </c>
      <c r="H15" s="18" t="s">
        <v>27</v>
      </c>
      <c r="I15" s="18" t="s">
        <v>28</v>
      </c>
    </row>
    <row r="16" spans="1:10" customHeight="1" ht="60">
      <c r="A16" s="17" t="s">
        <v>35</v>
      </c>
      <c r="B16" s="17" t="s">
        <v>36</v>
      </c>
      <c r="C16" s="17" t="s">
        <v>37</v>
      </c>
      <c r="D16" s="17" t="s">
        <v>38</v>
      </c>
      <c r="E16" s="17" t="s">
        <v>39</v>
      </c>
      <c r="F16" s="18" t="s">
        <v>40</v>
      </c>
      <c r="G16" s="18" t="s">
        <v>27</v>
      </c>
      <c r="H16" s="18" t="s">
        <v>27</v>
      </c>
      <c r="I16" s="18" t="s">
        <v>28</v>
      </c>
    </row>
    <row r="17" spans="1:10" customHeight="1" ht="75">
      <c r="A17" s="17" t="s">
        <v>41</v>
      </c>
      <c r="B17" s="17" t="s">
        <v>42</v>
      </c>
      <c r="C17" s="17" t="s">
        <v>43</v>
      </c>
      <c r="D17" s="17" t="s">
        <v>44</v>
      </c>
      <c r="E17" s="17" t="s">
        <v>45</v>
      </c>
      <c r="F17" s="19"/>
      <c r="G17" s="20">
        <v>199100</v>
      </c>
      <c r="H17" s="21"/>
      <c r="I17" s="19" t="s">
        <v>46</v>
      </c>
    </row>
    <row r="18" spans="1:10" customHeight="1" ht="90">
      <c r="A18" s="17" t="s">
        <v>47</v>
      </c>
      <c r="B18" s="17" t="s">
        <v>48</v>
      </c>
      <c r="C18" s="17" t="s">
        <v>49</v>
      </c>
      <c r="D18" s="17" t="s">
        <v>50</v>
      </c>
      <c r="E18" s="17" t="s">
        <v>51</v>
      </c>
      <c r="F18" s="22"/>
      <c r="G18" s="20">
        <v>5000</v>
      </c>
      <c r="H18" s="21"/>
      <c r="I18" s="19" t="s">
        <v>46</v>
      </c>
    </row>
    <row r="19" spans="1:10" customHeight="1" ht="315">
      <c r="A19" s="17" t="s">
        <v>52</v>
      </c>
      <c r="B19" s="17" t="s">
        <v>53</v>
      </c>
      <c r="C19" s="17" t="s">
        <v>54</v>
      </c>
      <c r="D19" s="17" t="s">
        <v>55</v>
      </c>
      <c r="E19" s="17"/>
      <c r="F19" s="17" t="s">
        <v>56</v>
      </c>
      <c r="G19" s="20">
        <v>200000</v>
      </c>
      <c r="H19" s="20">
        <v>50000</v>
      </c>
      <c r="I19" s="18" t="s">
        <v>57</v>
      </c>
    </row>
    <row r="20" spans="1:10">
      <c r="A20" s="22" t="s">
        <v>58</v>
      </c>
      <c r="B20" s="22"/>
      <c r="C20" s="22"/>
      <c r="D20" s="22"/>
      <c r="E20" s="22"/>
      <c r="F20" s="19" t="s">
        <v>59</v>
      </c>
      <c r="G20" s="23">
        <v>36966039.93</v>
      </c>
      <c r="H20" s="23">
        <v>36966039.93</v>
      </c>
      <c r="I20" s="19" t="s">
        <v>60</v>
      </c>
    </row>
    <row r="21" spans="1:10" customHeight="1" ht="90">
      <c r="A21" s="17" t="s">
        <v>61</v>
      </c>
      <c r="B21" s="17" t="s">
        <v>62</v>
      </c>
      <c r="C21" s="22" t="s">
        <v>63</v>
      </c>
      <c r="D21" s="17" t="s">
        <v>64</v>
      </c>
      <c r="E21" s="17" t="s">
        <v>65</v>
      </c>
      <c r="F21" s="17" t="s">
        <v>66</v>
      </c>
      <c r="G21" s="24">
        <v>600000</v>
      </c>
      <c r="H21" s="24">
        <v>600000</v>
      </c>
      <c r="I21" s="25" t="s">
        <v>67</v>
      </c>
    </row>
    <row r="22" spans="1:10" customHeight="1" ht="90">
      <c r="A22" s="22"/>
      <c r="B22" s="22"/>
      <c r="C22" s="22"/>
      <c r="D22" s="17" t="s">
        <v>64</v>
      </c>
      <c r="E22" s="17" t="s">
        <v>68</v>
      </c>
      <c r="F22" s="17" t="s">
        <v>69</v>
      </c>
      <c r="G22" s="24"/>
      <c r="H22" s="24"/>
      <c r="I22" s="25"/>
    </row>
    <row r="23" spans="1:10" customHeight="1" ht="75">
      <c r="A23" s="22"/>
      <c r="B23" s="22"/>
      <c r="C23" s="22"/>
      <c r="D23" s="17" t="s">
        <v>70</v>
      </c>
      <c r="E23" s="17" t="s">
        <v>71</v>
      </c>
      <c r="F23" s="17" t="s">
        <v>72</v>
      </c>
      <c r="G23" s="24"/>
      <c r="H23" s="24"/>
      <c r="I23" s="25"/>
    </row>
    <row r="24" spans="1:10" customHeight="1" ht="90">
      <c r="A24" s="22"/>
      <c r="B24" s="22"/>
      <c r="C24" s="22"/>
      <c r="D24" s="17" t="s">
        <v>73</v>
      </c>
      <c r="E24" s="17" t="s">
        <v>74</v>
      </c>
      <c r="F24" s="17" t="s">
        <v>75</v>
      </c>
      <c r="G24" s="24"/>
      <c r="H24" s="24"/>
      <c r="I24" s="25"/>
    </row>
    <row r="25" spans="1:10" customHeight="1" ht="150">
      <c r="A25" s="17" t="s">
        <v>76</v>
      </c>
      <c r="B25" s="22"/>
      <c r="C25" s="17" t="s">
        <v>77</v>
      </c>
      <c r="D25" s="17" t="s">
        <v>78</v>
      </c>
      <c r="E25" s="17" t="s">
        <v>79</v>
      </c>
      <c r="F25" s="17" t="s">
        <v>80</v>
      </c>
      <c r="G25" s="20">
        <v>240000</v>
      </c>
      <c r="H25" s="20">
        <v>240000</v>
      </c>
      <c r="I25" s="19" t="s">
        <v>67</v>
      </c>
    </row>
    <row r="26" spans="1:10" customHeight="1" ht="75">
      <c r="A26" s="26" t="s">
        <v>81</v>
      </c>
      <c r="B26" s="26" t="s">
        <v>82</v>
      </c>
      <c r="C26" s="26" t="s">
        <v>83</v>
      </c>
      <c r="D26" s="17" t="s">
        <v>84</v>
      </c>
      <c r="E26" s="17" t="s">
        <v>85</v>
      </c>
      <c r="F26" s="17" t="s">
        <v>86</v>
      </c>
      <c r="G26" s="20">
        <v>155000</v>
      </c>
      <c r="H26" s="27">
        <v>155000</v>
      </c>
      <c r="I26" s="25" t="s">
        <v>87</v>
      </c>
    </row>
    <row r="27" spans="1:10" customHeight="1" ht="45">
      <c r="A27" s="26"/>
      <c r="B27" s="26"/>
      <c r="C27" s="26"/>
      <c r="D27" s="17" t="s">
        <v>88</v>
      </c>
      <c r="E27" s="17" t="s">
        <v>89</v>
      </c>
      <c r="F27" s="17" t="s">
        <v>90</v>
      </c>
      <c r="G27" s="20">
        <v>68550</v>
      </c>
      <c r="H27" s="27">
        <v>68550</v>
      </c>
      <c r="I27" s="25"/>
    </row>
    <row r="28" spans="1:10" customHeight="1" ht="255">
      <c r="A28" s="17" t="s">
        <v>91</v>
      </c>
      <c r="B28" s="17" t="s">
        <v>92</v>
      </c>
      <c r="C28" s="17" t="s">
        <v>93</v>
      </c>
      <c r="D28" s="17" t="s">
        <v>94</v>
      </c>
      <c r="E28" s="17" t="s">
        <v>95</v>
      </c>
      <c r="F28" s="17" t="s">
        <v>96</v>
      </c>
      <c r="G28" s="20">
        <v>725000</v>
      </c>
      <c r="H28" s="27">
        <v>725000</v>
      </c>
      <c r="I28" s="19" t="s">
        <v>87</v>
      </c>
    </row>
    <row r="29" spans="1:10" customHeight="1" ht="105">
      <c r="A29" s="22"/>
      <c r="B29" s="22"/>
      <c r="C29" s="22"/>
      <c r="D29" s="18" t="s">
        <v>97</v>
      </c>
      <c r="E29" s="18" t="s">
        <v>98</v>
      </c>
      <c r="F29" s="18" t="s">
        <v>99</v>
      </c>
      <c r="G29" s="20">
        <v>100000</v>
      </c>
      <c r="H29" s="27">
        <v>100000</v>
      </c>
      <c r="I29" s="25" t="s">
        <v>87</v>
      </c>
    </row>
    <row r="30" spans="1:10" customHeight="1" ht="195">
      <c r="A30" s="17" t="s">
        <v>100</v>
      </c>
      <c r="B30" s="17" t="s">
        <v>101</v>
      </c>
      <c r="C30" s="22" t="s">
        <v>102</v>
      </c>
      <c r="D30" s="17" t="s">
        <v>103</v>
      </c>
      <c r="E30" s="17" t="s">
        <v>104</v>
      </c>
      <c r="F30" s="17"/>
      <c r="G30" s="20">
        <v>6500000</v>
      </c>
      <c r="H30" s="27">
        <v>6500000</v>
      </c>
      <c r="I30" s="25"/>
    </row>
    <row r="31" spans="1:10" customHeight="1" ht="360">
      <c r="A31" s="17" t="s">
        <v>105</v>
      </c>
      <c r="B31" s="17" t="s">
        <v>106</v>
      </c>
      <c r="C31" s="17" t="s">
        <v>107</v>
      </c>
      <c r="D31" s="17" t="s">
        <v>108</v>
      </c>
      <c r="E31" s="17" t="s">
        <v>109</v>
      </c>
      <c r="F31" s="17" t="s">
        <v>110</v>
      </c>
      <c r="G31" s="20">
        <v>6499800</v>
      </c>
      <c r="H31" s="27">
        <v>6000000</v>
      </c>
      <c r="I31" s="18" t="s">
        <v>87</v>
      </c>
    </row>
    <row r="32" spans="1:10" customHeight="1" ht="60">
      <c r="A32" s="17" t="s">
        <v>111</v>
      </c>
      <c r="B32" s="17" t="s">
        <v>112</v>
      </c>
      <c r="C32" s="17" t="s">
        <v>113</v>
      </c>
      <c r="D32" s="17" t="s">
        <v>114</v>
      </c>
      <c r="E32" s="17" t="s">
        <v>115</v>
      </c>
      <c r="F32" s="17" t="s">
        <v>116</v>
      </c>
      <c r="G32" s="21"/>
      <c r="H32" s="21"/>
      <c r="I32" s="22"/>
    </row>
    <row r="33" spans="1:10" customHeight="1" ht="45">
      <c r="A33" s="28"/>
      <c r="B33" s="28"/>
      <c r="C33" s="26" t="s">
        <v>117</v>
      </c>
      <c r="D33" s="17" t="s">
        <v>118</v>
      </c>
      <c r="E33" s="17" t="s">
        <v>119</v>
      </c>
      <c r="F33" s="17" t="s">
        <v>120</v>
      </c>
      <c r="G33" s="21"/>
      <c r="H33" s="21"/>
      <c r="I33" s="22"/>
    </row>
    <row r="34" spans="1:10" customHeight="1" ht="30">
      <c r="A34" s="29"/>
      <c r="B34" s="29"/>
      <c r="C34" s="26"/>
      <c r="D34" s="17" t="s">
        <v>121</v>
      </c>
      <c r="E34" s="17" t="s">
        <v>122</v>
      </c>
      <c r="F34" s="17" t="s">
        <v>123</v>
      </c>
      <c r="G34" s="21"/>
      <c r="H34" s="21"/>
      <c r="I34" s="22"/>
    </row>
    <row r="35" spans="1:10" customHeight="1" ht="30">
      <c r="A35" s="29"/>
      <c r="B35" s="29"/>
      <c r="C35" s="26"/>
      <c r="D35" s="17" t="s">
        <v>124</v>
      </c>
      <c r="E35" s="17" t="s">
        <v>125</v>
      </c>
      <c r="F35" s="17" t="s">
        <v>126</v>
      </c>
      <c r="G35" s="21"/>
      <c r="H35" s="21"/>
      <c r="I35" s="22"/>
    </row>
    <row r="36" spans="1:10" customHeight="1" ht="30">
      <c r="A36" s="30"/>
      <c r="B36" s="30"/>
      <c r="C36" s="26"/>
      <c r="D36" s="17" t="s">
        <v>127</v>
      </c>
      <c r="E36" s="17" t="s">
        <v>128</v>
      </c>
      <c r="F36" s="22"/>
      <c r="G36" s="20">
        <v>3888000</v>
      </c>
      <c r="H36" s="20">
        <v>3888000</v>
      </c>
      <c r="I36" s="22"/>
    </row>
    <row r="37" spans="1:10" customHeight="1" ht="45">
      <c r="A37" s="22"/>
      <c r="B37" s="17" t="s">
        <v>129</v>
      </c>
      <c r="C37" s="17" t="s">
        <v>130</v>
      </c>
      <c r="D37" s="17" t="s">
        <v>131</v>
      </c>
      <c r="E37" s="17" t="s">
        <v>132</v>
      </c>
      <c r="F37" s="17" t="s">
        <v>133</v>
      </c>
      <c r="G37" s="21"/>
      <c r="H37" s="21"/>
      <c r="I37" s="22"/>
    </row>
    <row r="38" spans="1:10" customHeight="1" ht="90">
      <c r="A38" s="31" t="s">
        <v>134</v>
      </c>
      <c r="B38" s="32" t="s">
        <v>135</v>
      </c>
      <c r="C38" s="31" t="s">
        <v>136</v>
      </c>
      <c r="D38" s="17" t="s">
        <v>137</v>
      </c>
      <c r="E38" s="17" t="s">
        <v>138</v>
      </c>
      <c r="F38" s="22"/>
      <c r="G38" s="21"/>
      <c r="H38" s="21"/>
      <c r="I38" s="22"/>
    </row>
    <row r="39" spans="1:10">
      <c r="A39" s="33"/>
      <c r="B39" s="34"/>
      <c r="C39" s="33"/>
      <c r="D39" s="17" t="s">
        <v>139</v>
      </c>
      <c r="E39" s="28"/>
      <c r="F39" s="28"/>
      <c r="G39" s="35">
        <v>720000</v>
      </c>
      <c r="H39" s="35">
        <v>720000</v>
      </c>
      <c r="I39" s="28"/>
    </row>
    <row r="40" spans="1:10" customHeight="1" ht="60">
      <c r="A40" s="36"/>
      <c r="B40" s="37"/>
      <c r="C40" s="36"/>
      <c r="D40" s="17" t="s">
        <v>140</v>
      </c>
      <c r="E40" s="30"/>
      <c r="F40" s="30"/>
      <c r="G40" s="38"/>
      <c r="H40" s="38"/>
      <c r="I40" s="30"/>
    </row>
    <row r="41" spans="1:10" customHeight="1" ht="75">
      <c r="A41" s="17" t="s">
        <v>141</v>
      </c>
      <c r="B41" s="17" t="s">
        <v>142</v>
      </c>
      <c r="C41" s="17" t="s">
        <v>143</v>
      </c>
      <c r="D41" s="17" t="s">
        <v>144</v>
      </c>
      <c r="E41" s="17" t="s">
        <v>145</v>
      </c>
      <c r="F41" s="22"/>
      <c r="G41" s="27">
        <v>49000</v>
      </c>
      <c r="H41" s="27">
        <v>49000</v>
      </c>
      <c r="I41" s="22"/>
    </row>
    <row r="42" spans="1:10" customHeight="1" ht="255">
      <c r="A42" s="17" t="s">
        <v>146</v>
      </c>
      <c r="B42" s="17" t="s">
        <v>147</v>
      </c>
      <c r="C42" s="17" t="s">
        <v>148</v>
      </c>
      <c r="D42" s="17" t="s">
        <v>149</v>
      </c>
      <c r="E42" s="17" t="s">
        <v>150</v>
      </c>
      <c r="F42" s="22"/>
      <c r="G42" s="27">
        <v>1275000</v>
      </c>
      <c r="H42" s="27">
        <v>1275000</v>
      </c>
      <c r="I42" s="22"/>
    </row>
    <row r="43" spans="1:10" customHeight="1" ht="30">
      <c r="A43" s="17" t="s">
        <v>151</v>
      </c>
      <c r="B43" s="17" t="s">
        <v>152</v>
      </c>
      <c r="C43" s="17" t="s">
        <v>153</v>
      </c>
      <c r="D43" s="17" t="s">
        <v>154</v>
      </c>
      <c r="E43" s="17" t="s">
        <v>155</v>
      </c>
      <c r="F43" s="22"/>
      <c r="G43" s="21"/>
      <c r="H43" s="21"/>
      <c r="I43" s="22"/>
    </row>
    <row r="44" spans="1:10" customHeight="1" ht="45">
      <c r="A44" s="17" t="s">
        <v>156</v>
      </c>
      <c r="B44" s="17" t="s">
        <v>157</v>
      </c>
      <c r="C44" s="17" t="s">
        <v>158</v>
      </c>
      <c r="D44" s="17" t="s">
        <v>159</v>
      </c>
      <c r="E44" s="17" t="s">
        <v>160</v>
      </c>
      <c r="F44" s="17" t="s">
        <v>161</v>
      </c>
      <c r="G44" s="21"/>
      <c r="H44" s="21"/>
      <c r="I44" s="22"/>
    </row>
    <row r="45" spans="1:10" customHeight="1" ht="60">
      <c r="A45" s="17" t="s">
        <v>162</v>
      </c>
      <c r="B45" s="17" t="s">
        <v>163</v>
      </c>
      <c r="C45" s="17" t="s">
        <v>164</v>
      </c>
      <c r="D45" s="17" t="s">
        <v>165</v>
      </c>
      <c r="E45" s="18" t="s">
        <v>166</v>
      </c>
      <c r="F45" s="18" t="s">
        <v>166</v>
      </c>
      <c r="G45" s="21"/>
      <c r="H45" s="21"/>
      <c r="I45" s="22"/>
    </row>
    <row r="46" spans="1:10" customHeight="1" ht="45">
      <c r="A46" s="17" t="s">
        <v>167</v>
      </c>
      <c r="B46" s="17" t="s">
        <v>168</v>
      </c>
      <c r="C46" s="17" t="s">
        <v>169</v>
      </c>
      <c r="D46" s="17" t="s">
        <v>170</v>
      </c>
      <c r="E46" s="18" t="s">
        <v>166</v>
      </c>
      <c r="F46" s="17" t="s">
        <v>171</v>
      </c>
      <c r="G46" s="21"/>
      <c r="H46" s="21"/>
      <c r="I46" s="22"/>
    </row>
    <row r="47" spans="1:10" customHeight="1" ht="90">
      <c r="A47" s="17" t="s">
        <v>172</v>
      </c>
      <c r="B47" s="17" t="s">
        <v>173</v>
      </c>
      <c r="C47" s="17" t="s">
        <v>174</v>
      </c>
      <c r="D47" s="17" t="s">
        <v>175</v>
      </c>
      <c r="E47" s="17" t="s">
        <v>176</v>
      </c>
      <c r="F47" s="18" t="s">
        <v>166</v>
      </c>
      <c r="G47" s="21"/>
      <c r="H47" s="21"/>
      <c r="I47" s="22"/>
    </row>
    <row r="48" spans="1:10" customHeight="1" ht="45">
      <c r="A48" s="17" t="s">
        <v>177</v>
      </c>
      <c r="B48" s="17" t="s">
        <v>178</v>
      </c>
      <c r="C48" s="17" t="s">
        <v>174</v>
      </c>
      <c r="D48" s="17" t="s">
        <v>179</v>
      </c>
      <c r="E48" s="17" t="s">
        <v>180</v>
      </c>
      <c r="F48" s="17" t="s">
        <v>181</v>
      </c>
      <c r="G48" s="27">
        <v>100000</v>
      </c>
      <c r="H48" s="27">
        <v>100000</v>
      </c>
      <c r="I48" s="22"/>
    </row>
    <row r="49" spans="1:10" customHeight="1" ht="195">
      <c r="A49" s="17" t="s">
        <v>182</v>
      </c>
      <c r="B49" s="17" t="s">
        <v>183</v>
      </c>
      <c r="C49" s="17" t="s">
        <v>184</v>
      </c>
      <c r="D49" s="17" t="s">
        <v>185</v>
      </c>
      <c r="E49" s="17" t="s">
        <v>186</v>
      </c>
      <c r="F49" s="18" t="s">
        <v>187</v>
      </c>
      <c r="G49" s="27">
        <v>60000</v>
      </c>
      <c r="H49" s="27">
        <v>300000</v>
      </c>
      <c r="I49" s="18" t="s">
        <v>87</v>
      </c>
    </row>
    <row r="50" spans="1:10" customHeight="1" ht="90">
      <c r="A50" s="17" t="s">
        <v>188</v>
      </c>
      <c r="B50" s="17" t="s">
        <v>189</v>
      </c>
      <c r="C50" s="17" t="s">
        <v>190</v>
      </c>
      <c r="D50" s="17" t="s">
        <v>191</v>
      </c>
      <c r="E50" s="17" t="s">
        <v>192</v>
      </c>
      <c r="F50" s="17" t="s">
        <v>193</v>
      </c>
      <c r="G50" s="27">
        <v>500000</v>
      </c>
      <c r="H50" s="27">
        <v>500000</v>
      </c>
      <c r="I50" s="18" t="s">
        <v>194</v>
      </c>
    </row>
    <row r="51" spans="1:10" customHeight="1" ht="360">
      <c r="A51" s="17" t="s">
        <v>195</v>
      </c>
      <c r="B51" s="17" t="s">
        <v>196</v>
      </c>
      <c r="C51" s="17" t="s">
        <v>197</v>
      </c>
      <c r="D51" s="17" t="s">
        <v>198</v>
      </c>
      <c r="E51" s="18" t="s">
        <v>199</v>
      </c>
      <c r="F51" s="17" t="s">
        <v>200</v>
      </c>
      <c r="G51" s="27">
        <v>80000</v>
      </c>
      <c r="H51" s="27">
        <v>80000</v>
      </c>
      <c r="I51" s="22"/>
    </row>
    <row r="52" spans="1:10" customHeight="1" ht="60">
      <c r="A52" s="17" t="s">
        <v>201</v>
      </c>
      <c r="B52" s="17" t="s">
        <v>202</v>
      </c>
      <c r="C52" s="17" t="s">
        <v>203</v>
      </c>
      <c r="D52" s="17" t="s">
        <v>204</v>
      </c>
      <c r="E52" s="17" t="s">
        <v>205</v>
      </c>
      <c r="F52" s="17" t="s">
        <v>206</v>
      </c>
      <c r="G52" s="27">
        <v>50000</v>
      </c>
      <c r="H52" s="27">
        <v>50000</v>
      </c>
      <c r="I52" s="18" t="s">
        <v>194</v>
      </c>
    </row>
    <row r="53" spans="1:10" customHeight="1" ht="60">
      <c r="A53" s="17" t="s">
        <v>207</v>
      </c>
      <c r="B53" s="17" t="s">
        <v>208</v>
      </c>
      <c r="C53" s="17" t="s">
        <v>209</v>
      </c>
      <c r="D53" s="17" t="s">
        <v>210</v>
      </c>
      <c r="E53" s="18">
        <v>15</v>
      </c>
      <c r="F53" s="22"/>
      <c r="G53" s="27">
        <v>100000</v>
      </c>
      <c r="H53" s="21"/>
      <c r="I53" s="18" t="s">
        <v>211</v>
      </c>
    </row>
    <row r="54" spans="1:10" customHeight="1" ht="45">
      <c r="A54" s="17"/>
      <c r="B54" s="17"/>
      <c r="C54" s="17"/>
      <c r="D54" s="17" t="s">
        <v>212</v>
      </c>
      <c r="E54" s="18">
        <v>3</v>
      </c>
      <c r="F54" s="22"/>
      <c r="G54" s="27">
        <v>50000</v>
      </c>
      <c r="H54" s="21"/>
      <c r="I54" s="18"/>
    </row>
    <row r="55" spans="1:10" customHeight="1" ht="225">
      <c r="A55" s="17" t="s">
        <v>213</v>
      </c>
      <c r="B55" s="17" t="s">
        <v>214</v>
      </c>
      <c r="C55" s="17" t="s">
        <v>215</v>
      </c>
      <c r="D55" s="17" t="s">
        <v>216</v>
      </c>
      <c r="E55" s="18" t="s">
        <v>217</v>
      </c>
      <c r="F55" s="22"/>
      <c r="G55" s="27">
        <v>1000000</v>
      </c>
      <c r="H55" s="21"/>
      <c r="I55" s="22"/>
    </row>
    <row r="56" spans="1:10" customHeight="1" ht="195">
      <c r="A56" s="17" t="s">
        <v>218</v>
      </c>
      <c r="B56" s="17" t="s">
        <v>219</v>
      </c>
      <c r="C56" s="17" t="s">
        <v>220</v>
      </c>
      <c r="D56" s="17" t="s">
        <v>221</v>
      </c>
      <c r="E56" s="18" t="s">
        <v>222</v>
      </c>
      <c r="F56" s="22"/>
      <c r="G56" s="21"/>
      <c r="H56" s="21"/>
      <c r="I56" s="18" t="s">
        <v>211</v>
      </c>
    </row>
    <row r="57" spans="1:10" customHeight="1" ht="45">
      <c r="A57" s="39" t="s">
        <v>223</v>
      </c>
      <c r="B57" s="39" t="s">
        <v>224</v>
      </c>
      <c r="C57" s="39" t="s">
        <v>225</v>
      </c>
      <c r="D57" s="39" t="s">
        <v>226</v>
      </c>
      <c r="E57" s="39" t="s">
        <v>227</v>
      </c>
      <c r="F57" s="39" t="s">
        <v>228</v>
      </c>
      <c r="G57" s="27">
        <v>50000</v>
      </c>
      <c r="H57" s="27">
        <v>248150</v>
      </c>
      <c r="I57" s="18" t="s">
        <v>229</v>
      </c>
    </row>
    <row r="58" spans="1:10" customHeight="1" ht="60">
      <c r="A58" s="40"/>
      <c r="B58" s="40"/>
      <c r="C58" s="39" t="s">
        <v>225</v>
      </c>
      <c r="D58" s="39" t="s">
        <v>230</v>
      </c>
      <c r="E58" s="39" t="s">
        <v>231</v>
      </c>
      <c r="F58" s="40"/>
      <c r="G58" s="27">
        <v>50000</v>
      </c>
      <c r="H58" s="27">
        <v>151400</v>
      </c>
      <c r="I58" s="18" t="s">
        <v>229</v>
      </c>
    </row>
    <row r="59" spans="1:10" customHeight="1" ht="60">
      <c r="A59" s="39" t="s">
        <v>232</v>
      </c>
      <c r="B59" s="39" t="s">
        <v>233</v>
      </c>
      <c r="C59" s="39" t="s">
        <v>225</v>
      </c>
      <c r="D59" s="39" t="s">
        <v>234</v>
      </c>
      <c r="E59" s="39" t="s">
        <v>235</v>
      </c>
      <c r="F59" s="40"/>
      <c r="G59" s="27">
        <v>50000</v>
      </c>
      <c r="H59" s="20"/>
      <c r="I59" s="18" t="s">
        <v>229</v>
      </c>
    </row>
    <row r="60" spans="1:10" customHeight="1" ht="45">
      <c r="A60" s="39" t="s">
        <v>236</v>
      </c>
      <c r="B60" s="39" t="s">
        <v>237</v>
      </c>
      <c r="C60" s="39" t="s">
        <v>238</v>
      </c>
      <c r="D60" s="39" t="s">
        <v>239</v>
      </c>
      <c r="E60" s="39" t="s">
        <v>240</v>
      </c>
      <c r="F60" s="40"/>
      <c r="G60" s="27">
        <v>50000</v>
      </c>
      <c r="H60" s="20"/>
      <c r="I60" s="18" t="s">
        <v>241</v>
      </c>
    </row>
    <row r="61" spans="1:10" customHeight="1" ht="45">
      <c r="A61" s="41" t="s">
        <v>242</v>
      </c>
      <c r="B61" s="41" t="s">
        <v>243</v>
      </c>
      <c r="C61" s="41" t="s">
        <v>244</v>
      </c>
      <c r="D61" s="39" t="s">
        <v>245</v>
      </c>
      <c r="E61" s="39" t="s">
        <v>246</v>
      </c>
      <c r="F61" s="39" t="s">
        <v>247</v>
      </c>
      <c r="G61" s="21"/>
      <c r="H61" s="21"/>
      <c r="I61" s="18" t="s">
        <v>248</v>
      </c>
    </row>
    <row r="62" spans="1:10" customHeight="1" ht="30">
      <c r="A62" s="41"/>
      <c r="B62" s="41"/>
      <c r="C62" s="41"/>
      <c r="D62" s="39" t="s">
        <v>249</v>
      </c>
      <c r="E62" s="39" t="s">
        <v>250</v>
      </c>
      <c r="F62" s="40" t="s">
        <v>251</v>
      </c>
      <c r="G62" s="27">
        <v>250000</v>
      </c>
      <c r="H62" s="27">
        <v>250000</v>
      </c>
      <c r="I62" s="18" t="s">
        <v>252</v>
      </c>
    </row>
    <row r="63" spans="1:10" customHeight="1" ht="30">
      <c r="A63" s="41" t="s">
        <v>253</v>
      </c>
      <c r="B63" s="41" t="s">
        <v>254</v>
      </c>
      <c r="C63" s="39" t="s">
        <v>255</v>
      </c>
      <c r="D63" s="39" t="s">
        <v>256</v>
      </c>
      <c r="E63" s="39" t="s">
        <v>257</v>
      </c>
      <c r="F63" s="39" t="s">
        <v>258</v>
      </c>
      <c r="G63" s="27">
        <v>300000</v>
      </c>
      <c r="H63" s="20">
        <v>300000</v>
      </c>
      <c r="I63" s="18" t="s">
        <v>252</v>
      </c>
    </row>
    <row r="64" spans="1:10" customHeight="1" ht="45">
      <c r="A64" s="41"/>
      <c r="B64" s="41"/>
      <c r="C64" s="39" t="s">
        <v>259</v>
      </c>
      <c r="D64" s="39" t="s">
        <v>260</v>
      </c>
      <c r="E64" s="39" t="s">
        <v>257</v>
      </c>
      <c r="F64" s="39" t="s">
        <v>261</v>
      </c>
      <c r="G64" s="27">
        <v>1000000</v>
      </c>
      <c r="H64" s="27">
        <v>1000000</v>
      </c>
      <c r="I64" s="18" t="s">
        <v>262</v>
      </c>
    </row>
    <row r="65" spans="1:10" customHeight="1" ht="135">
      <c r="A65" s="39" t="s">
        <v>263</v>
      </c>
      <c r="B65" s="39" t="s">
        <v>264</v>
      </c>
      <c r="C65" s="39" t="s">
        <v>265</v>
      </c>
      <c r="D65" s="39" t="s">
        <v>266</v>
      </c>
      <c r="E65" s="39" t="s">
        <v>267</v>
      </c>
      <c r="F65" s="39" t="s">
        <v>268</v>
      </c>
      <c r="G65" s="21"/>
      <c r="H65" s="21"/>
      <c r="I65" s="18" t="s">
        <v>269</v>
      </c>
    </row>
    <row r="66" spans="1:10" customHeight="1" ht="135">
      <c r="A66" s="39" t="s">
        <v>270</v>
      </c>
      <c r="B66" s="39" t="s">
        <v>264</v>
      </c>
      <c r="C66" s="39" t="s">
        <v>265</v>
      </c>
      <c r="D66" s="39" t="s">
        <v>271</v>
      </c>
      <c r="E66" s="39" t="s">
        <v>272</v>
      </c>
      <c r="F66" s="39" t="s">
        <v>273</v>
      </c>
      <c r="G66" s="42"/>
      <c r="H66" s="42"/>
      <c r="I66" s="18" t="s">
        <v>269</v>
      </c>
    </row>
    <row r="67" spans="1:10" customHeight="1" ht="60">
      <c r="A67" s="41" t="s">
        <v>274</v>
      </c>
      <c r="B67" s="41" t="s">
        <v>275</v>
      </c>
      <c r="C67" s="39" t="s">
        <v>265</v>
      </c>
      <c r="D67" s="39" t="s">
        <v>276</v>
      </c>
      <c r="E67" s="39" t="s">
        <v>277</v>
      </c>
      <c r="F67" s="39" t="s">
        <v>278</v>
      </c>
      <c r="G67" s="27">
        <v>100000</v>
      </c>
      <c r="H67" s="27">
        <v>100000</v>
      </c>
      <c r="I67" s="18" t="s">
        <v>279</v>
      </c>
    </row>
    <row r="68" spans="1:10" customHeight="1" ht="75">
      <c r="A68" s="41"/>
      <c r="B68" s="41"/>
      <c r="C68" s="39"/>
      <c r="D68" s="39" t="s">
        <v>280</v>
      </c>
      <c r="E68" s="39" t="s">
        <v>281</v>
      </c>
      <c r="F68" s="39" t="s">
        <v>282</v>
      </c>
      <c r="G68" s="27">
        <v>100000</v>
      </c>
      <c r="H68" s="27">
        <v>100000</v>
      </c>
      <c r="I68" s="17" t="s">
        <v>283</v>
      </c>
    </row>
    <row r="69" spans="1:10" customHeight="1" ht="75">
      <c r="A69" s="39" t="s">
        <v>284</v>
      </c>
      <c r="B69" s="39" t="s">
        <v>285</v>
      </c>
      <c r="C69" s="39" t="s">
        <v>286</v>
      </c>
      <c r="D69" s="39" t="s">
        <v>287</v>
      </c>
      <c r="E69" s="39" t="s">
        <v>288</v>
      </c>
      <c r="F69" s="39" t="s">
        <v>289</v>
      </c>
      <c r="G69" s="42"/>
      <c r="H69" s="42"/>
      <c r="I69" s="17" t="s">
        <v>290</v>
      </c>
    </row>
    <row r="70" spans="1:10" customHeight="1" ht="45">
      <c r="A70" s="41" t="s">
        <v>291</v>
      </c>
      <c r="B70" s="41" t="s">
        <v>292</v>
      </c>
      <c r="C70" s="39" t="s">
        <v>286</v>
      </c>
      <c r="D70" s="39" t="s">
        <v>293</v>
      </c>
      <c r="E70" s="39" t="s">
        <v>294</v>
      </c>
      <c r="F70" s="39" t="s">
        <v>295</v>
      </c>
      <c r="G70" s="42"/>
      <c r="H70" s="42"/>
      <c r="I70" s="18" t="s">
        <v>296</v>
      </c>
    </row>
    <row r="71" spans="1:10" customHeight="1" ht="75">
      <c r="A71" s="41"/>
      <c r="B71" s="41"/>
      <c r="C71" s="39"/>
      <c r="D71" s="39" t="s">
        <v>297</v>
      </c>
      <c r="E71" s="39" t="s">
        <v>298</v>
      </c>
      <c r="F71" s="39" t="s">
        <v>299</v>
      </c>
      <c r="G71" s="42"/>
      <c r="H71" s="42"/>
      <c r="I71" s="18" t="s">
        <v>296</v>
      </c>
    </row>
    <row r="72" spans="1:10" customHeight="1" ht="45">
      <c r="A72" s="39" t="s">
        <v>300</v>
      </c>
      <c r="B72" s="39" t="s">
        <v>301</v>
      </c>
      <c r="C72" s="39" t="s">
        <v>302</v>
      </c>
      <c r="D72" s="39" t="s">
        <v>303</v>
      </c>
      <c r="E72" s="39" t="s">
        <v>304</v>
      </c>
      <c r="F72" s="39" t="s">
        <v>305</v>
      </c>
      <c r="G72" s="27">
        <v>7610000</v>
      </c>
      <c r="H72" s="27">
        <v>851380</v>
      </c>
      <c r="I72" s="17" t="s">
        <v>306</v>
      </c>
    </row>
    <row r="73" spans="1:10" customHeight="1" ht="60">
      <c r="A73" s="39" t="s">
        <v>307</v>
      </c>
      <c r="B73" s="39" t="s">
        <v>308</v>
      </c>
      <c r="C73" s="39" t="s">
        <v>309</v>
      </c>
      <c r="D73" s="39" t="s">
        <v>310</v>
      </c>
      <c r="E73" s="39" t="s">
        <v>311</v>
      </c>
      <c r="F73" s="39" t="s">
        <v>312</v>
      </c>
      <c r="G73" s="27">
        <v>120000</v>
      </c>
      <c r="H73" s="27">
        <v>120000</v>
      </c>
      <c r="I73" s="17" t="s">
        <v>313</v>
      </c>
    </row>
    <row r="74" spans="1:10" customHeight="1" ht="60">
      <c r="A74" s="39" t="s">
        <v>314</v>
      </c>
      <c r="B74" s="39" t="s">
        <v>315</v>
      </c>
      <c r="C74" s="39" t="s">
        <v>309</v>
      </c>
      <c r="D74" s="39" t="s">
        <v>316</v>
      </c>
      <c r="E74" s="39" t="s">
        <v>317</v>
      </c>
      <c r="F74" s="39" t="s">
        <v>318</v>
      </c>
      <c r="G74" s="42"/>
      <c r="H74" s="42"/>
      <c r="I74" s="17" t="s">
        <v>319</v>
      </c>
    </row>
    <row r="75" spans="1:10">
      <c r="A75" s="41" t="s">
        <v>320</v>
      </c>
      <c r="B75" s="41" t="s">
        <v>321</v>
      </c>
      <c r="C75" s="41" t="s">
        <v>309</v>
      </c>
      <c r="D75" s="41" t="s">
        <v>322</v>
      </c>
      <c r="E75" s="41"/>
      <c r="F75" s="41"/>
      <c r="G75" s="43">
        <v>1500000</v>
      </c>
      <c r="H75" s="44"/>
      <c r="I75" s="26" t="s">
        <v>323</v>
      </c>
    </row>
    <row r="76" spans="1:10">
      <c r="A76" s="41"/>
      <c r="B76" s="41"/>
      <c r="C76" s="41"/>
      <c r="D76" s="41"/>
      <c r="E76" s="41"/>
      <c r="F76" s="41"/>
      <c r="G76" s="43"/>
      <c r="H76" s="44"/>
      <c r="I76" s="26"/>
    </row>
    <row r="77" spans="1:10">
      <c r="A77" s="45" t="s">
        <v>324</v>
      </c>
      <c r="B77" s="45"/>
      <c r="C77" s="45"/>
      <c r="D77" s="45"/>
      <c r="E77" s="45"/>
      <c r="F77" s="45"/>
      <c r="G77" s="46">
        <f>SUM(G17:G76)</f>
        <v>71310489.93</v>
      </c>
      <c r="H77" s="46">
        <f>SUM(H17:H76)</f>
        <v>61487519.93</v>
      </c>
      <c r="I77" s="47"/>
    </row>
    <row r="78" spans="1:10">
      <c r="A78" s="48" t="s">
        <v>325</v>
      </c>
      <c r="B78" s="48"/>
      <c r="C78" s="39"/>
      <c r="D78" s="39"/>
      <c r="E78" s="39"/>
      <c r="F78" s="39"/>
      <c r="G78" s="17"/>
      <c r="H78" s="17"/>
      <c r="I78" s="17"/>
    </row>
    <row r="79" spans="1:10" customHeight="1" ht="30">
      <c r="A79" s="39" t="s">
        <v>326</v>
      </c>
      <c r="B79" s="39" t="s">
        <v>327</v>
      </c>
      <c r="C79" s="39" t="s">
        <v>328</v>
      </c>
      <c r="D79" s="39" t="s">
        <v>329</v>
      </c>
      <c r="E79" s="39" t="s">
        <v>330</v>
      </c>
      <c r="F79" s="39" t="s">
        <v>331</v>
      </c>
      <c r="G79" s="23">
        <v>500000</v>
      </c>
      <c r="H79" s="23">
        <v>500000</v>
      </c>
      <c r="I79" s="18" t="s">
        <v>323</v>
      </c>
    </row>
    <row r="80" spans="1:10">
      <c r="A80" s="49" t="s">
        <v>332</v>
      </c>
      <c r="B80" s="39"/>
      <c r="C80" s="45"/>
      <c r="D80" s="45"/>
      <c r="E80" s="45"/>
      <c r="F80" s="45"/>
      <c r="G80" s="50">
        <f>G79</f>
        <v>500000</v>
      </c>
      <c r="H80" s="50">
        <f>H79</f>
        <v>500000</v>
      </c>
      <c r="I80" s="47"/>
    </row>
    <row r="81" spans="1:10">
      <c r="A81" s="17"/>
      <c r="B81" s="17"/>
      <c r="C81" s="17"/>
      <c r="D81" s="17"/>
      <c r="E81" s="17"/>
      <c r="F81" s="17" t="s">
        <v>333</v>
      </c>
      <c r="G81" s="50">
        <f>G77+G80</f>
        <v>71810489.93</v>
      </c>
      <c r="H81" s="50">
        <f>H77+H80</f>
        <v>61987519.93</v>
      </c>
      <c r="I81" s="17"/>
    </row>
    <row r="82" spans="1:10">
      <c r="A82" s="6"/>
      <c r="B82" s="6"/>
      <c r="C82" s="6"/>
      <c r="D82" s="6"/>
      <c r="E82" s="6"/>
      <c r="F82" s="6"/>
      <c r="G82" s="51"/>
      <c r="H82" s="51"/>
      <c r="I82" s="6"/>
    </row>
    <row r="83" spans="1:10">
      <c r="A83" s="6"/>
      <c r="B83" s="8" t="s">
        <v>334</v>
      </c>
      <c r="C83" s="8"/>
      <c r="D83" s="8"/>
      <c r="E83" s="8" t="s">
        <v>335</v>
      </c>
      <c r="F83" s="8"/>
      <c r="G83" s="52" t="s">
        <v>336</v>
      </c>
      <c r="H83" s="6"/>
      <c r="I83" s="6"/>
    </row>
    <row r="84" spans="1:10">
      <c r="A84" s="6"/>
      <c r="B84" s="6"/>
      <c r="C84" s="6"/>
      <c r="D84" s="6"/>
      <c r="E84" s="6"/>
      <c r="F84" s="6"/>
      <c r="H84" s="6"/>
      <c r="I84" s="6"/>
    </row>
    <row r="85" spans="1:10">
      <c r="A85" s="6"/>
      <c r="B85" s="6"/>
      <c r="C85" s="6"/>
      <c r="D85" s="6"/>
      <c r="E85" s="6"/>
      <c r="F85" s="6"/>
      <c r="H85" s="6"/>
      <c r="I85" s="6"/>
    </row>
    <row r="86" spans="1:10">
      <c r="A86" s="6"/>
      <c r="B86" s="6"/>
      <c r="C86" s="6"/>
      <c r="D86" s="6"/>
      <c r="E86" s="6"/>
      <c r="F86" s="6"/>
      <c r="H86" s="6"/>
      <c r="I86" s="6"/>
    </row>
    <row r="87" spans="1:10">
      <c r="A87" s="6"/>
      <c r="B87" s="53" t="s">
        <v>337</v>
      </c>
      <c r="C87" s="6"/>
      <c r="D87" s="6"/>
      <c r="E87" s="54" t="s">
        <v>338</v>
      </c>
      <c r="F87" s="6"/>
      <c r="G87" s="54" t="s">
        <v>339</v>
      </c>
      <c r="H87" s="54"/>
      <c r="I87" s="6"/>
    </row>
    <row r="88" spans="1:10" customHeight="1" ht="15">
      <c r="A88" s="6"/>
      <c r="B88" s="55" t="s">
        <v>340</v>
      </c>
      <c r="C88" s="6"/>
      <c r="D88" s="6"/>
      <c r="E88" s="4" t="s">
        <v>341</v>
      </c>
      <c r="F88" s="6"/>
    </row>
    <row r="89" spans="1:10" customHeight="1" ht="32.25">
      <c r="A89" s="56"/>
      <c r="B89" s="57"/>
      <c r="C89" s="56"/>
      <c r="D89" s="56"/>
      <c r="E89" s="56"/>
      <c r="F89" s="56"/>
      <c r="G89" s="58"/>
      <c r="H89" s="59"/>
      <c r="I89"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75:I76"/>
    <mergeCell ref="A78:B78"/>
    <mergeCell ref="G89:I89"/>
    <mergeCell ref="C75:C76"/>
    <mergeCell ref="D75:D76"/>
    <mergeCell ref="E75:E76"/>
    <mergeCell ref="F75:F76"/>
    <mergeCell ref="G75:G76"/>
    <mergeCell ref="H75:H76"/>
    <mergeCell ref="A67:A68"/>
    <mergeCell ref="B67:B68"/>
    <mergeCell ref="A70:A71"/>
    <mergeCell ref="B70:B71"/>
    <mergeCell ref="A75:A76"/>
    <mergeCell ref="B75:B76"/>
    <mergeCell ref="H39:H40"/>
    <mergeCell ref="I39:I40"/>
    <mergeCell ref="A61:A62"/>
    <mergeCell ref="B61:B62"/>
    <mergeCell ref="C61:C62"/>
    <mergeCell ref="A63:A64"/>
    <mergeCell ref="B63:B64"/>
    <mergeCell ref="A38:A40"/>
    <mergeCell ref="B38:B40"/>
    <mergeCell ref="C38:C40"/>
    <mergeCell ref="E39:E40"/>
    <mergeCell ref="F39:F40"/>
    <mergeCell ref="G39:G40"/>
    <mergeCell ref="A26:A27"/>
    <mergeCell ref="B26:B27"/>
    <mergeCell ref="C26:C27"/>
    <mergeCell ref="I26:I27"/>
    <mergeCell ref="I29:I30"/>
    <mergeCell ref="A33:A36"/>
    <mergeCell ref="B33:B36"/>
    <mergeCell ref="C33:C36"/>
    <mergeCell ref="A3:I3"/>
    <mergeCell ref="A4:J4"/>
    <mergeCell ref="A13:I13"/>
    <mergeCell ref="G21:G24"/>
    <mergeCell ref="H21:H24"/>
    <mergeCell ref="I21:I24"/>
  </mergeCells>
  <printOptions gridLines="false" gridLinesSet="true"/>
  <pageMargins left="0.7" right="0.7" top="0.75" bottom="0.75" header="0.3" footer="0.3"/>
  <pageSetup paperSize="5" orientation="landscape" scale="63" fitToHeight="0"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9"/>
  <sheetViews>
    <sheetView tabSelected="0" workbookViewId="0" showGridLines="true" showRowColHeaders="1">
      <selection activeCell="A1" sqref="A1:A7"/>
    </sheetView>
  </sheetViews>
  <sheetFormatPr defaultRowHeight="14.4" outlineLevelRow="0" outlineLevelCol="0"/>
  <sheetData>
    <row r="1" spans="1:1" customHeight="1" ht="23.45">
      <c r="A1" s="2" t="s">
        <v>342</v>
      </c>
    </row>
    <row r="3" spans="1:1">
      <c r="A3" t="s">
        <v>343</v>
      </c>
    </row>
    <row r="5" spans="1:1">
      <c r="A5" t="s">
        <v>344</v>
      </c>
    </row>
    <row r="6" spans="1:1">
      <c r="A6" s="1" t="s">
        <v>345</v>
      </c>
    </row>
    <row r="9" spans="1:1">
      <c r="A9" t="s">
        <v>346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FDPP LICENSE</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Angeline</cp:lastModifiedBy>
  <dcterms:created xsi:type="dcterms:W3CDTF">2015-06-06T02:17:20+08:00</dcterms:created>
  <dcterms:modified xsi:type="dcterms:W3CDTF">2023-04-12T08:43:09+08:00</dcterms:modified>
  <dc:title/>
  <dc:description/>
  <dc:subject/>
  <cp:keywords/>
  <cp:category/>
</cp:coreProperties>
</file>